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D:\Users\Dessinateur\Desktop\site internet devis en ligne\"/>
    </mc:Choice>
  </mc:AlternateContent>
  <xr:revisionPtr revIDLastSave="0" documentId="13_ncr:1_{AE6A2BE9-F262-425C-92B3-8B301C001099}" xr6:coauthVersionLast="47" xr6:coauthVersionMax="47" xr10:uidLastSave="{00000000-0000-0000-0000-000000000000}"/>
  <bookViews>
    <workbookView xWindow="-120" yWindow="-120" windowWidth="29040" windowHeight="15720" tabRatio="429" xr2:uid="{00000000-000D-0000-FFFF-FFFF00000000}"/>
  </bookViews>
  <sheets>
    <sheet name="DEVIS COMPLET" sheetId="13" r:id="rId1"/>
  </sheets>
  <definedNames>
    <definedName name="_xlnm.Print_Area" localSheetId="0">'DEVIS COMPLET'!$A$1:$G$352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 i="13" l="1"/>
  <c r="J62" i="13"/>
  <c r="J61" i="13"/>
  <c r="J59" i="13"/>
  <c r="J58" i="13"/>
  <c r="J57" i="13"/>
  <c r="J55" i="13"/>
  <c r="J53" i="13"/>
  <c r="J51" i="13"/>
  <c r="J49" i="13"/>
  <c r="J47" i="13"/>
  <c r="J45" i="13"/>
  <c r="J43" i="13"/>
  <c r="J41" i="13"/>
  <c r="J39" i="13"/>
  <c r="J34" i="13"/>
  <c r="J32" i="13"/>
  <c r="J31" i="13"/>
  <c r="J30" i="13"/>
  <c r="J29" i="13"/>
  <c r="J28" i="13"/>
  <c r="J27" i="13"/>
  <c r="J26" i="13"/>
  <c r="J25" i="13"/>
  <c r="J23" i="13"/>
  <c r="G41" i="13"/>
  <c r="G59" i="13"/>
  <c r="H66" i="13" l="1"/>
  <c r="G57" i="13" l="1"/>
  <c r="G61" i="13" l="1"/>
  <c r="G58" i="13" l="1"/>
  <c r="G53" i="13" l="1"/>
  <c r="G51" i="13"/>
  <c r="G49" i="13" l="1"/>
  <c r="G47" i="13"/>
  <c r="G45" i="13"/>
  <c r="G34" i="13" l="1"/>
  <c r="D3" i="13" l="1"/>
  <c r="G43" i="13" l="1"/>
  <c r="G39" i="13"/>
  <c r="G63" i="13" l="1"/>
  <c r="G55" i="13" l="1"/>
  <c r="C10" i="13" l="1"/>
  <c r="C9" i="13"/>
  <c r="E6" i="13"/>
  <c r="G62" i="13" l="1"/>
  <c r="E66" i="13" s="1"/>
  <c r="G32" i="13"/>
  <c r="G31" i="13"/>
  <c r="G30" i="13"/>
  <c r="G29" i="13"/>
  <c r="G28" i="13"/>
  <c r="G27" i="13"/>
  <c r="G26" i="13"/>
  <c r="G25" i="13"/>
  <c r="G23" i="13"/>
  <c r="D66" i="13" l="1"/>
  <c r="G66" i="13" s="1"/>
  <c r="J66" i="13" s="1"/>
  <c r="B66" i="13" l="1"/>
  <c r="A66" i="13" s="1"/>
</calcChain>
</file>

<file path=xl/sharedStrings.xml><?xml version="1.0" encoding="utf-8"?>
<sst xmlns="http://schemas.openxmlformats.org/spreadsheetml/2006/main" count="134" uniqueCount="124">
  <si>
    <t xml:space="preserve">Nous vous en souhaitons bonne réception et nous restons à votre disposition pour tous renseignements </t>
  </si>
  <si>
    <t>LES TERMES DE NOS DEVIS ET CONDITIONS GENERALES DE VENTES NE SONT PAS MODIFIABLES</t>
  </si>
  <si>
    <t>Veuillez agréer, Monsieur, toutes nos respectueuses salutations</t>
  </si>
  <si>
    <t>Monsieur,</t>
  </si>
  <si>
    <t>FERMETURE  DE FACADE</t>
  </si>
  <si>
    <t>FER2</t>
  </si>
  <si>
    <t>2/3 de FERMETURE  DE FACADE</t>
  </si>
  <si>
    <t xml:space="preserve">sous bassement 10ML à 45€/le ML  </t>
  </si>
  <si>
    <t xml:space="preserve">POUBELLES </t>
  </si>
  <si>
    <t>POUBELLES DE MARQUE RIBO 25</t>
  </si>
  <si>
    <t>OFFERT</t>
  </si>
  <si>
    <t>RIBO25</t>
  </si>
  <si>
    <t>SOUS BASSSEMENT</t>
  </si>
  <si>
    <t>SOUB</t>
  </si>
  <si>
    <t xml:space="preserve">RACKS VELOS </t>
  </si>
  <si>
    <t>RACK VELOS                                                          sur une largeur de 8 metres</t>
  </si>
  <si>
    <t>RACKS MOTOS</t>
  </si>
  <si>
    <t>RACKVELOS</t>
  </si>
  <si>
    <t>TYMPANS DE TOITURE</t>
  </si>
  <si>
    <t>TYM</t>
  </si>
  <si>
    <t>PLOTS</t>
  </si>
  <si>
    <t xml:space="preserve">PLOTS </t>
  </si>
  <si>
    <t>PLOTS                                                                        en acier galvanisé RAL: 7035</t>
  </si>
  <si>
    <t>SCELLEMENTS PLOTS</t>
  </si>
  <si>
    <t>SCELL</t>
  </si>
  <si>
    <t xml:space="preserve">SCELLEMENT DES PLOTS </t>
  </si>
  <si>
    <t>POUBELLE INOX 30L</t>
  </si>
  <si>
    <t>RACKMOTOS</t>
  </si>
  <si>
    <t>RACK MOTOS                                                          sur une largeur de 12 metres</t>
  </si>
  <si>
    <t>KOZ30</t>
  </si>
  <si>
    <t>POUBELLE WALLEC</t>
  </si>
  <si>
    <t>WALLEC</t>
  </si>
  <si>
    <t>POUBELLE WALLEC                                        poubelle en acier galvanisé et peint</t>
  </si>
  <si>
    <t>POUBELLE KOZ30                                                  receptacle en inox avec couvercle en acier peint</t>
  </si>
  <si>
    <t>30 litres</t>
  </si>
  <si>
    <t>(3) MONTAGE en une seule fois sur le même site pour un temps de 2 heures par module  (heure d'attente, voir CDV)</t>
  </si>
  <si>
    <t xml:space="preserve">TRANSPORT </t>
  </si>
  <si>
    <t xml:space="preserve">Dans l'attente de vous lire ou de vous entendre, </t>
  </si>
  <si>
    <t>REF</t>
  </si>
  <si>
    <t>DESIGNATION</t>
  </si>
  <si>
    <t>Q</t>
  </si>
  <si>
    <t>PU HT</t>
  </si>
  <si>
    <t>PT HT</t>
  </si>
  <si>
    <t>TOTAL TTC</t>
  </si>
  <si>
    <t>REMISE ***  EXEPTIONNELLE</t>
  </si>
  <si>
    <t>TOTAL AVANT REMISE</t>
  </si>
  <si>
    <t>TAUX DE REMISE*</t>
  </si>
  <si>
    <t>CONDITIONS GENERALES DE VENTE :  conditions générales attenantes</t>
  </si>
  <si>
    <t>DELAI DE LIVRAISON : Selon planning d'installation, en cas d'installation urgente voir nos conditions générales de vente</t>
  </si>
  <si>
    <t>Veuillez trouver ci-joint notre devis n°</t>
  </si>
  <si>
    <t>Concerant votre demande à savoir :</t>
  </si>
  <si>
    <t>Le Service Commercial.</t>
  </si>
  <si>
    <t>(2) LIVRAISON en une seule fois sur un seul site, hors heures d'attentes (en cas de montage  par nos soins voir CDV)  nos abris ne sont pas garantis etanches(4) livraison France metropole</t>
  </si>
  <si>
    <t>CROQUIS</t>
  </si>
  <si>
    <t xml:space="preserve">VALIDITE DES TARIFS : 1 mois  les commandes seront prises en concidérations dès réception de votre chéque  </t>
  </si>
  <si>
    <t xml:space="preserve">positionnement </t>
  </si>
  <si>
    <t>autres PRESTATIONS &amp; OPTIONS</t>
  </si>
  <si>
    <t>BARDAGE LATERAL
POLYCARBONATE ALVEOLAIRE</t>
  </si>
  <si>
    <t>BARDAGE LATERAL
VERRE TREMPE</t>
  </si>
  <si>
    <r>
      <t>RAL</t>
    </r>
    <r>
      <rPr>
        <sz val="36"/>
        <color rgb="FFFF0000"/>
        <rFont val="Arial"/>
        <family val="2"/>
      </rPr>
      <t>?</t>
    </r>
  </si>
  <si>
    <t xml:space="preserve">TOUT PLAN DE PREVENTION (OU AUTRES FORMATIONS) NON SIGNALES A LA COMMANDE SERA FACTURE AU TEMPS PASSE VOIR CONDITIONS GENERALES DE VENTES ARTICLE 4 </t>
  </si>
  <si>
    <t>TVA 20 %</t>
  </si>
  <si>
    <t>TOTAL H.T.</t>
  </si>
  <si>
    <t>TR</t>
  </si>
  <si>
    <r>
      <t xml:space="preserve">Notre N° </t>
    </r>
    <r>
      <rPr>
        <b/>
        <sz val="48"/>
        <color indexed="8"/>
        <rFont val="Myriad46"/>
      </rPr>
      <t>TVA</t>
    </r>
    <r>
      <rPr>
        <b/>
        <sz val="72"/>
        <color indexed="8"/>
        <rFont val="Myriad46"/>
      </rPr>
      <t xml:space="preserve">: </t>
    </r>
    <r>
      <rPr>
        <b/>
        <sz val="36"/>
        <color indexed="8"/>
        <rFont val="Myriad46"/>
      </rPr>
      <t xml:space="preserve">  FR 95 533 671 459</t>
    </r>
  </si>
  <si>
    <t>ABRI VOYAGEURS Structure en ACIER  ou en BOIS **</t>
  </si>
  <si>
    <t>Les marchandises vendues restent la propriété intégrale du vendeur jusqu'au complet règlement total de leurs prix, selon le devis , des coûts financiers de transport et prestations</t>
  </si>
  <si>
    <t>MONTAGE</t>
  </si>
  <si>
    <t>MO</t>
  </si>
  <si>
    <r>
      <rPr>
        <b/>
        <sz val="48"/>
        <rFont val="Arial"/>
        <family val="2"/>
      </rPr>
      <t xml:space="preserve">BARDAGE LATERAL </t>
    </r>
    <r>
      <rPr>
        <sz val="48"/>
        <rFont val="Arial"/>
        <family val="2"/>
      </rPr>
      <t>3 cotés
VERRE TREMPE</t>
    </r>
  </si>
  <si>
    <r>
      <t xml:space="preserve">23 rue derrière les haies
59410 ANZIN  (France)
TEL : +33 (0)3 27 33 10 07
FAX : +33 (0)3 27 30 33 51
COURRIEL: contact@alineair.com
</t>
    </r>
    <r>
      <rPr>
        <u/>
        <sz val="52"/>
        <color rgb="FF0000FF"/>
        <rFont val="Arial"/>
        <family val="2"/>
      </rPr>
      <t>www.alineair.com</t>
    </r>
    <r>
      <rPr>
        <sz val="52"/>
        <rFont val="Arial"/>
        <family val="2"/>
      </rPr>
      <t xml:space="preserve">
</t>
    </r>
  </si>
  <si>
    <t>ANZIN LE:</t>
  </si>
  <si>
    <t>ALINEAIR sas - 23 rue derrière les haies - 59410 ANZIN ( France)
SIRET : 533 671 459 000 30 - TVA : FR 95 533 671 459 - RCS : 533 671 459</t>
  </si>
  <si>
    <r>
      <t>PC</t>
    </r>
    <r>
      <rPr>
        <sz val="36"/>
        <color rgb="FFFF0000"/>
        <rFont val="Arial"/>
        <family val="2"/>
      </rPr>
      <t>6</t>
    </r>
  </si>
  <si>
    <r>
      <t>VS</t>
    </r>
    <r>
      <rPr>
        <sz val="36"/>
        <color rgb="FFFF0000"/>
        <rFont val="Arial"/>
        <family val="2"/>
      </rPr>
      <t>6</t>
    </r>
  </si>
  <si>
    <r>
      <t xml:space="preserve">participation au frais forfaitaire de
 </t>
    </r>
    <r>
      <rPr>
        <b/>
        <sz val="48"/>
        <rFont val="Myriad46"/>
      </rPr>
      <t xml:space="preserve">TRANSPORT </t>
    </r>
    <r>
      <rPr>
        <vertAlign val="superscript"/>
        <sz val="48"/>
        <rFont val="Myriad46"/>
      </rPr>
      <t>(2 et 4)</t>
    </r>
    <r>
      <rPr>
        <sz val="48"/>
        <rFont val="Myriad46"/>
      </rPr>
      <t xml:space="preserve"> </t>
    </r>
    <r>
      <rPr>
        <b/>
        <u/>
        <sz val="48"/>
        <color rgb="FFF002CE"/>
        <rFont val="Myriad46"/>
      </rPr>
      <t>dépt 82</t>
    </r>
  </si>
  <si>
    <r>
      <t xml:space="preserve">participation au frais forfaitaire de
</t>
    </r>
    <r>
      <rPr>
        <b/>
        <sz val="48"/>
        <rFont val="Myriad46"/>
      </rPr>
      <t>MONTAGE</t>
    </r>
    <r>
      <rPr>
        <b/>
        <vertAlign val="superscript"/>
        <sz val="48"/>
        <rFont val="Myriad46"/>
      </rPr>
      <t xml:space="preserve"> </t>
    </r>
    <r>
      <rPr>
        <vertAlign val="superscript"/>
        <sz val="48"/>
        <rFont val="Myriad46"/>
      </rPr>
      <t>(3 et 4)</t>
    </r>
    <r>
      <rPr>
        <sz val="48"/>
        <rFont val="Myriad46"/>
      </rPr>
      <t xml:space="preserve">  </t>
    </r>
    <r>
      <rPr>
        <b/>
        <u/>
        <sz val="48"/>
        <color rgb="FFF002CE"/>
        <rFont val="Myriad46"/>
      </rPr>
      <t>dépt 82</t>
    </r>
  </si>
  <si>
    <r>
      <rPr>
        <b/>
        <sz val="72"/>
        <color rgb="FFFF0000"/>
        <rFont val="Arial"/>
        <family val="2"/>
      </rPr>
      <t xml:space="preserve">EUROCASH </t>
    </r>
    <r>
      <rPr>
        <sz val="48"/>
        <color rgb="FFFF0000"/>
        <rFont val="Arial"/>
        <family val="2"/>
      </rPr>
      <t>67
90 route de hausbergen
67300 SCHILTIGHIEM</t>
    </r>
    <r>
      <rPr>
        <sz val="48"/>
        <rFont val="Arial"/>
        <family val="2"/>
      </rPr>
      <t xml:space="preserve">
A l’attention de</t>
    </r>
    <r>
      <rPr>
        <b/>
        <sz val="48"/>
        <rFont val="Arial"/>
        <family val="2"/>
      </rPr>
      <t xml:space="preserve"> </t>
    </r>
    <r>
      <rPr>
        <b/>
        <u/>
        <sz val="48"/>
        <rFont val="Arial"/>
        <family val="2"/>
      </rPr>
      <t>M</t>
    </r>
    <r>
      <rPr>
        <b/>
        <u/>
        <sz val="48"/>
        <color rgb="FFFF0000"/>
        <rFont val="Arial"/>
        <family val="2"/>
      </rPr>
      <t>r SCHNEIDER Hervé</t>
    </r>
    <r>
      <rPr>
        <sz val="48"/>
        <rFont val="Arial"/>
        <family val="2"/>
      </rPr>
      <t xml:space="preserve">
Email : </t>
    </r>
    <r>
      <rPr>
        <u/>
        <sz val="48"/>
        <color rgb="FF0000FF"/>
        <rFont val="Arial"/>
        <family val="2"/>
      </rPr>
      <t>skodamania@hotmail.fr</t>
    </r>
    <r>
      <rPr>
        <sz val="48"/>
        <rFont val="Arial"/>
        <family val="2"/>
      </rPr>
      <t xml:space="preserve">
Tél : </t>
    </r>
    <r>
      <rPr>
        <sz val="48"/>
        <color rgb="FFFF0000"/>
        <rFont val="Arial"/>
        <family val="2"/>
      </rPr>
      <t>06 11 53 53 18</t>
    </r>
  </si>
  <si>
    <t>Signature</t>
  </si>
  <si>
    <t>Tampon de votre société</t>
  </si>
  <si>
    <t>Date</t>
  </si>
  <si>
    <t>Pour passer commande, veuillez tout simplement nous retourner notre devis avec la mention "Bon pour Accord" avec l'Ouverture de Compte complétée</t>
  </si>
  <si>
    <t>*** remise exceptionnelle pour commande reçue dans son intégralité ci-dessus devisé</t>
  </si>
  <si>
    <t>Nos prix de transport et montage sont à rajouter sur simple demande en fonction de nos tournées et livraison</t>
  </si>
  <si>
    <t xml:space="preserve"> *** CONDITIONS DE PAIEMENT : 50 % d'acompte à la commande et le solde avant expédition. Notre prix  tient compte de l'escompte de 15% déjà appliqué sur le prix Hors Taxes</t>
  </si>
  <si>
    <r>
      <rPr>
        <b/>
        <sz val="48"/>
        <rFont val="Arial"/>
        <family val="2"/>
      </rPr>
      <t>BARDAGE LATERAL</t>
    </r>
    <r>
      <rPr>
        <sz val="48"/>
        <rFont val="Arial"/>
        <family val="2"/>
      </rPr>
      <t xml:space="preserve"> 3 cotés
POLYCARBONATE ALVEOLAIRE</t>
    </r>
  </si>
  <si>
    <t xml:space="preserve">** LES STRUCTURES EN BOIS  seront majoré  de 20% </t>
  </si>
  <si>
    <t>(1) Nos dimensions sont données hors tout à titre indicatif et peuvent varier de 10% - croquis non contractuels</t>
  </si>
  <si>
    <r>
      <t>Devis N°2020</t>
    </r>
    <r>
      <rPr>
        <b/>
        <sz val="72"/>
        <color rgb="FFFF0000"/>
        <rFont val="Arial"/>
        <family val="2"/>
      </rPr>
      <t>0918 RB</t>
    </r>
  </si>
  <si>
    <t>Abri Volucompteurs</t>
  </si>
  <si>
    <r>
      <t>UP-</t>
    </r>
    <r>
      <rPr>
        <sz val="48"/>
        <color rgb="FFFF0000"/>
        <rFont val="Arial"/>
        <family val="2"/>
      </rPr>
      <t>40X25</t>
    </r>
    <r>
      <rPr>
        <sz val="48"/>
        <rFont val="Arial"/>
        <family val="2"/>
      </rPr>
      <t xml:space="preserve">           </t>
    </r>
  </si>
  <si>
    <r>
      <rPr>
        <b/>
        <sz val="90"/>
        <rFont val="Myriad46"/>
      </rPr>
      <t>ABRI VOLUPCOMPTEURS</t>
    </r>
    <r>
      <rPr>
        <sz val="110"/>
        <rFont val="Myriad46"/>
      </rPr>
      <t xml:space="preserve"> 
</t>
    </r>
    <r>
      <rPr>
        <sz val="48"/>
        <rFont val="Myriad46"/>
      </rPr>
      <t>Type</t>
    </r>
    <r>
      <rPr>
        <b/>
        <sz val="72"/>
        <rFont val="Myriad46"/>
      </rPr>
      <t xml:space="preserve"> </t>
    </r>
    <r>
      <rPr>
        <b/>
        <sz val="72"/>
        <color rgb="FF0000FF"/>
        <rFont val="Myriad46"/>
      </rPr>
      <t>THION</t>
    </r>
    <r>
      <rPr>
        <b/>
        <sz val="48"/>
        <color rgb="FF0000FF"/>
        <rFont val="Myriad46"/>
      </rPr>
      <t>®</t>
    </r>
    <r>
      <rPr>
        <b/>
        <sz val="48"/>
        <rFont val="Myriad46"/>
      </rPr>
      <t xml:space="preserve">, </t>
    </r>
    <r>
      <rPr>
        <b/>
        <sz val="48"/>
        <color rgb="FFCC00CC"/>
        <rFont val="Myriad46"/>
      </rPr>
      <t xml:space="preserve"> </t>
    </r>
    <r>
      <rPr>
        <b/>
        <sz val="72"/>
        <color rgb="FFFFC000"/>
        <rFont val="Myriad46"/>
      </rPr>
      <t>BRUGES</t>
    </r>
    <r>
      <rPr>
        <b/>
        <sz val="48"/>
        <color rgb="FFFFC000"/>
        <rFont val="Myriad46"/>
      </rPr>
      <t>®</t>
    </r>
    <r>
      <rPr>
        <b/>
        <sz val="48"/>
        <rFont val="Myriad46"/>
      </rPr>
      <t>,</t>
    </r>
    <r>
      <rPr>
        <b/>
        <sz val="48"/>
        <color rgb="FF33CC33"/>
        <rFont val="Myriad46"/>
      </rPr>
      <t xml:space="preserve">
</t>
    </r>
    <r>
      <rPr>
        <b/>
        <sz val="72"/>
        <color rgb="FFCC00FF"/>
        <rFont val="Myriad46"/>
      </rPr>
      <t>KONVEX</t>
    </r>
    <r>
      <rPr>
        <b/>
        <sz val="48"/>
        <color rgb="FFCC00FF"/>
        <rFont val="Myriad46"/>
      </rPr>
      <t>®</t>
    </r>
    <r>
      <rPr>
        <b/>
        <sz val="48"/>
        <color theme="1"/>
        <rFont val="Myriad46"/>
      </rPr>
      <t xml:space="preserve">, </t>
    </r>
    <r>
      <rPr>
        <b/>
        <sz val="72"/>
        <color theme="1"/>
        <rFont val="Myriad46"/>
      </rPr>
      <t>PENTU</t>
    </r>
    <r>
      <rPr>
        <b/>
        <sz val="48"/>
        <color rgb="FF33CC33"/>
        <rFont val="Myriad46"/>
      </rPr>
      <t xml:space="preserve"> </t>
    </r>
    <r>
      <rPr>
        <sz val="48"/>
        <rFont val="Myriad46"/>
      </rPr>
      <t>ou</t>
    </r>
    <r>
      <rPr>
        <b/>
        <sz val="48"/>
        <color rgb="FFCC00CC"/>
        <rFont val="Myriad46"/>
      </rPr>
      <t xml:space="preserve"> </t>
    </r>
    <r>
      <rPr>
        <b/>
        <sz val="72"/>
        <color rgb="FF00B050"/>
        <rFont val="Myriad46"/>
      </rPr>
      <t>DOME</t>
    </r>
    <r>
      <rPr>
        <b/>
        <sz val="72"/>
        <rFont val="Myriad46"/>
      </rPr>
      <t xml:space="preserve">
</t>
    </r>
    <r>
      <rPr>
        <sz val="48"/>
        <rFont val="Myriad46"/>
      </rPr>
      <t xml:space="preserve">respectivement à toiture de forme </t>
    </r>
    <r>
      <rPr>
        <b/>
        <sz val="48"/>
        <color rgb="FF0000FF"/>
        <rFont val="Myriad46"/>
      </rPr>
      <t>CONVEXE DE FACE</t>
    </r>
    <r>
      <rPr>
        <sz val="48"/>
        <color rgb="FF0000FF"/>
        <rFont val="Myriad46"/>
      </rPr>
      <t>,</t>
    </r>
    <r>
      <rPr>
        <sz val="48"/>
        <rFont val="Myriad46"/>
      </rPr>
      <t xml:space="preserve">
 </t>
    </r>
    <r>
      <rPr>
        <b/>
        <sz val="48"/>
        <color rgb="FFFFC000"/>
        <rFont val="Myriad46"/>
      </rPr>
      <t>PLATE</t>
    </r>
    <r>
      <rPr>
        <sz val="48"/>
        <rFont val="Myriad46"/>
      </rPr>
      <t xml:space="preserve">, </t>
    </r>
    <r>
      <rPr>
        <b/>
        <sz val="48"/>
        <color rgb="FFCC00FF"/>
        <rFont val="Myriad46"/>
      </rPr>
      <t>CONVEXE LATERALEMENT</t>
    </r>
    <r>
      <rPr>
        <sz val="48"/>
        <rFont val="Myriad46"/>
      </rPr>
      <t xml:space="preserve">,
 </t>
    </r>
    <r>
      <rPr>
        <b/>
        <sz val="48"/>
        <color theme="1"/>
        <rFont val="Myriad46"/>
      </rPr>
      <t>DOUBLE PENTE</t>
    </r>
    <r>
      <rPr>
        <sz val="48"/>
        <rFont val="Myriad46"/>
      </rPr>
      <t xml:space="preserve"> OU</t>
    </r>
    <r>
      <rPr>
        <sz val="48"/>
        <color rgb="FF7030A0"/>
        <rFont val="Myriad46"/>
      </rPr>
      <t xml:space="preserve"> </t>
    </r>
    <r>
      <rPr>
        <b/>
        <sz val="48"/>
        <color rgb="FF00B050"/>
        <rFont val="Myriad46"/>
      </rPr>
      <t>DEMI-LUNE</t>
    </r>
    <r>
      <rPr>
        <b/>
        <sz val="48"/>
        <rFont val="Myriad46"/>
      </rPr>
      <t xml:space="preserve">
</t>
    </r>
    <r>
      <rPr>
        <sz val="48"/>
        <rFont val="Myriad46"/>
      </rPr>
      <t xml:space="preserve">Structure </t>
    </r>
    <r>
      <rPr>
        <b/>
        <sz val="48"/>
        <rFont val="Myriad46"/>
      </rPr>
      <t xml:space="preserve">EN ACIER GALVANISE </t>
    </r>
    <r>
      <rPr>
        <sz val="48"/>
        <rFont val="Myriad46"/>
      </rPr>
      <t xml:space="preserve">OU 
(option** </t>
    </r>
    <r>
      <rPr>
        <b/>
        <sz val="48"/>
        <rFont val="Myriad46"/>
      </rPr>
      <t>EN BOIS</t>
    </r>
    <r>
      <rPr>
        <sz val="48"/>
        <rFont val="Myriad46"/>
      </rPr>
      <t xml:space="preserve"> autoclave classe 4 ) 
(option </t>
    </r>
    <r>
      <rPr>
        <b/>
        <sz val="48"/>
        <rFont val="Myriad46"/>
      </rPr>
      <t xml:space="preserve">BARDAGE LATERAL </t>
    </r>
    <r>
      <rPr>
        <sz val="48"/>
        <rFont val="Myriad46"/>
      </rPr>
      <t>sur les 3 ou 4 cotés, Polycarbonate Alvéolaire, Verre Trempé,</t>
    </r>
    <r>
      <rPr>
        <i/>
        <sz val="36"/>
        <rFont val="Myriad46"/>
      </rPr>
      <t xml:space="preserve"> du Bois </t>
    </r>
    <r>
      <rPr>
        <sz val="48"/>
        <rFont val="Myriad46"/>
      </rPr>
      <t xml:space="preserve">) </t>
    </r>
  </si>
  <si>
    <r>
      <t xml:space="preserve">Dimensions (1): </t>
    </r>
    <r>
      <rPr>
        <sz val="72"/>
        <rFont val="Myriad46"/>
      </rPr>
      <t xml:space="preserve"> </t>
    </r>
    <r>
      <rPr>
        <sz val="100"/>
        <rFont val="Myriad46"/>
      </rPr>
      <t xml:space="preserve">L: </t>
    </r>
    <r>
      <rPr>
        <sz val="100"/>
        <color rgb="FFFF0000"/>
        <rFont val="Myriad46"/>
      </rPr>
      <t>4</t>
    </r>
    <r>
      <rPr>
        <sz val="100"/>
        <rFont val="Myriad46"/>
      </rPr>
      <t xml:space="preserve">M x  lg: </t>
    </r>
    <r>
      <rPr>
        <sz val="100"/>
        <color rgb="FFFF0000"/>
        <rFont val="Myriad46"/>
      </rPr>
      <t>2,5</t>
    </r>
    <r>
      <rPr>
        <sz val="100"/>
        <rFont val="Myriad46"/>
      </rPr>
      <t>M</t>
    </r>
    <r>
      <rPr>
        <sz val="72"/>
        <rFont val="Myriad46"/>
      </rPr>
      <t xml:space="preserve">
</t>
    </r>
    <r>
      <rPr>
        <i/>
        <sz val="48"/>
        <rFont val="Myriad46"/>
      </rPr>
      <t>(hors transport, hors montage, hors génie civil...)</t>
    </r>
  </si>
  <si>
    <t>BARDAGE LATERAL
BOIS AUTOCLAVE  classe 4</t>
  </si>
  <si>
    <r>
      <t>B-BOI</t>
    </r>
    <r>
      <rPr>
        <sz val="36"/>
        <color rgb="FFFF0000"/>
        <rFont val="Arial"/>
        <family val="2"/>
      </rPr>
      <t>6</t>
    </r>
  </si>
  <si>
    <r>
      <rPr>
        <b/>
        <sz val="48"/>
        <rFont val="Arial"/>
        <family val="2"/>
      </rPr>
      <t>BARDAGE LATERAL</t>
    </r>
    <r>
      <rPr>
        <sz val="48"/>
        <rFont val="Arial"/>
        <family val="2"/>
      </rPr>
      <t xml:space="preserve"> 3 cotés
BOIS AUTOCLAVE classe 4</t>
    </r>
  </si>
  <si>
    <t>BARDAGE LATERAL
BACACIER</t>
  </si>
  <si>
    <r>
      <t>BAC</t>
    </r>
    <r>
      <rPr>
        <sz val="36"/>
        <color rgb="FFFF0000"/>
        <rFont val="Arial"/>
        <family val="2"/>
      </rPr>
      <t>6</t>
    </r>
  </si>
  <si>
    <r>
      <rPr>
        <b/>
        <sz val="48"/>
        <rFont val="Arial"/>
        <family val="2"/>
      </rPr>
      <t xml:space="preserve">BARDAGE LATERAL </t>
    </r>
    <r>
      <rPr>
        <sz val="48"/>
        <rFont val="Arial"/>
        <family val="2"/>
      </rPr>
      <t>3 cotés
BACACIER peint RAL classique</t>
    </r>
  </si>
  <si>
    <t>BARDAGE LATERAL
BARREAUDAGE</t>
  </si>
  <si>
    <r>
      <t>BAR</t>
    </r>
    <r>
      <rPr>
        <sz val="36"/>
        <color rgb="FFFF0000"/>
        <rFont val="Arial"/>
        <family val="2"/>
      </rPr>
      <t>6</t>
    </r>
  </si>
  <si>
    <r>
      <rPr>
        <b/>
        <sz val="48"/>
        <rFont val="Arial"/>
        <family val="2"/>
      </rPr>
      <t xml:space="preserve">BARDAGE LATERAL </t>
    </r>
    <r>
      <rPr>
        <sz val="48"/>
        <rFont val="Arial"/>
        <family val="2"/>
      </rPr>
      <t xml:space="preserve">3 cotés
Structure barreau en Acier Galvanisé Soudé </t>
    </r>
  </si>
  <si>
    <t>BARDAGE LATERAL
TOLE PERFORE</t>
  </si>
  <si>
    <r>
      <t>TOL-PER</t>
    </r>
    <r>
      <rPr>
        <sz val="36"/>
        <color rgb="FFFF0000"/>
        <rFont val="Arial"/>
        <family val="2"/>
      </rPr>
      <t>6</t>
    </r>
  </si>
  <si>
    <r>
      <rPr>
        <b/>
        <sz val="48"/>
        <rFont val="Arial"/>
        <family val="2"/>
      </rPr>
      <t xml:space="preserve">BARDAGE LATERAL </t>
    </r>
    <r>
      <rPr>
        <sz val="48"/>
        <rFont val="Arial"/>
        <family val="2"/>
      </rPr>
      <t>3 cotés
en Tôle Perforé peint RAL standard</t>
    </r>
  </si>
  <si>
    <t>BARDAGE LATERAL
GRILLAGE</t>
  </si>
  <si>
    <r>
      <t>GRIL</t>
    </r>
    <r>
      <rPr>
        <sz val="36"/>
        <color rgb="FFFF0000"/>
        <rFont val="Arial"/>
        <family val="2"/>
      </rPr>
      <t>6</t>
    </r>
  </si>
  <si>
    <r>
      <rPr>
        <b/>
        <sz val="48"/>
        <rFont val="Arial"/>
        <family val="2"/>
      </rPr>
      <t xml:space="preserve">BARDAGE LATERAL </t>
    </r>
    <r>
      <rPr>
        <sz val="48"/>
        <rFont val="Arial"/>
        <family val="2"/>
      </rPr>
      <t xml:space="preserve">3 cotés
Grillage en Acier Galvanisé Soudé </t>
    </r>
  </si>
  <si>
    <r>
      <t xml:space="preserve">participation au frais forfaitaire de mise en                                           </t>
    </r>
    <r>
      <rPr>
        <b/>
        <sz val="48"/>
        <rFont val="Arial"/>
        <family val="2"/>
      </rPr>
      <t>PEINTURE EPOXY autres RAL</t>
    </r>
  </si>
  <si>
    <r>
      <rPr>
        <b/>
        <sz val="72"/>
        <rFont val="Myriad46"/>
      </rPr>
      <t>Poubelle Wallec</t>
    </r>
    <r>
      <rPr>
        <sz val="48"/>
        <rFont val="Myriad46"/>
      </rPr>
      <t xml:space="preserve">
en acier galvanisé Peint
Contenance : 30L</t>
    </r>
  </si>
  <si>
    <t>WALEC</t>
  </si>
  <si>
    <t>TYMPAN DE TOITURE</t>
  </si>
  <si>
    <t>(kit)TYM4</t>
  </si>
  <si>
    <r>
      <rPr>
        <b/>
        <sz val="48"/>
        <rFont val="Myriad46"/>
      </rPr>
      <t>TYMPANS (modèle DOME / THION / PENTU )</t>
    </r>
    <r>
      <rPr>
        <sz val="48"/>
        <rFont val="Myriad46"/>
      </rPr>
      <t xml:space="preserve">
Obturateurs latérals de toiture </t>
    </r>
    <r>
      <rPr>
        <i/>
        <sz val="48"/>
        <rFont val="Myriad46"/>
      </rPr>
      <t>(kit de 2 pièces)</t>
    </r>
    <r>
      <rPr>
        <sz val="48"/>
        <rFont val="Myriad46"/>
      </rPr>
      <t xml:space="preserve">
en polycarbonate alvéolaire</t>
    </r>
  </si>
  <si>
    <t>ECLAIRAGE SOLAIRE</t>
  </si>
  <si>
    <t>ECL-SOL</t>
  </si>
  <si>
    <r>
      <rPr>
        <sz val="48"/>
        <rFont val="Myriad46"/>
      </rPr>
      <t>kit</t>
    </r>
    <r>
      <rPr>
        <b/>
        <sz val="48"/>
        <rFont val="Myriad46"/>
      </rPr>
      <t xml:space="preserve"> d'ECLAIRAGE LED 1000 LUMENS PHOTOVOLTAIQUE
</t>
    </r>
    <r>
      <rPr>
        <sz val="48"/>
        <rFont val="Myriad46"/>
      </rPr>
      <t xml:space="preserve">avec détecteur de mouvement et crépusculaire
</t>
    </r>
    <r>
      <rPr>
        <i/>
        <sz val="48"/>
        <rFont val="Myriad46"/>
      </rPr>
      <t>(garantie 1 an)</t>
    </r>
  </si>
  <si>
    <t>REPERAGE COULEURS</t>
  </si>
  <si>
    <t>REP-4/6-
COULEURS</t>
  </si>
  <si>
    <r>
      <t xml:space="preserve">REPARAGE VITROPHANIE
 Couleur transparente 
</t>
    </r>
    <r>
      <rPr>
        <sz val="48"/>
        <rFont val="Myriad46"/>
      </rPr>
      <t xml:space="preserve">FILM COLORE POSE (4 sur 6) SUR VITRES
</t>
    </r>
    <r>
      <rPr>
        <sz val="72"/>
        <rFont val="Myriad46"/>
      </rPr>
      <t xml:space="preserve">
</t>
    </r>
    <r>
      <rPr>
        <sz val="48"/>
        <rFont val="Myriad46"/>
      </rPr>
      <t xml:space="preserve">BLEU,ORANGE, VERT, ET VIOLET </t>
    </r>
    <r>
      <rPr>
        <sz val="68"/>
        <rFont val="Myriad46"/>
      </rPr>
      <t xml:space="preserve"> ….
</t>
    </r>
    <r>
      <rPr>
        <i/>
        <sz val="48"/>
        <rFont val="Myriad46"/>
      </rPr>
      <t>(prix par place de parking)</t>
    </r>
  </si>
  <si>
    <t>BARDAGE LATERAL
VERRE TREMPE SABLEE</t>
  </si>
  <si>
    <r>
      <t>VSS</t>
    </r>
    <r>
      <rPr>
        <sz val="36"/>
        <color rgb="FFFF0000"/>
        <rFont val="Arial"/>
        <family val="2"/>
      </rPr>
      <t>6</t>
    </r>
  </si>
  <si>
    <r>
      <rPr>
        <b/>
        <sz val="48"/>
        <rFont val="Arial"/>
        <family val="2"/>
      </rPr>
      <t xml:space="preserve">BARDAGE LATERAL </t>
    </r>
    <r>
      <rPr>
        <sz val="48"/>
        <rFont val="Arial"/>
        <family val="2"/>
      </rPr>
      <t>3 cotés
VERRE TREMPE SABLEE</t>
    </r>
  </si>
  <si>
    <t>PEINTURE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</si>
</sst>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0.00\ _€_-;\-* #,##0.00\ _€_-;_-* &quot;-&quot;??\ _€_-;_-@_-"/>
    <numFmt numFmtId="165" formatCode="#,##0.00\ &quot;€&quot;"/>
    <numFmt numFmtId="166" formatCode="[$-F800]dddd\,\ mmmm\ dd\,\ yyyy"/>
  </numFmts>
  <fonts count="86">
    <font>
      <sz val="10"/>
      <name val="Arial"/>
    </font>
    <font>
      <sz val="10"/>
      <name val="Arial"/>
      <family val="2"/>
    </font>
    <font>
      <sz val="8"/>
      <name val="Arial"/>
      <family val="2"/>
    </font>
    <font>
      <sz val="24"/>
      <name val="Arial"/>
      <family val="2"/>
    </font>
    <font>
      <sz val="12"/>
      <name val="Arial"/>
      <family val="2"/>
    </font>
    <font>
      <sz val="18"/>
      <name val="Myriad46"/>
    </font>
    <font>
      <b/>
      <sz val="18"/>
      <name val="Myriad46"/>
    </font>
    <font>
      <sz val="26"/>
      <name val="Arial"/>
      <family val="2"/>
    </font>
    <font>
      <sz val="28"/>
      <name val="Arial"/>
      <family val="2"/>
    </font>
    <font>
      <sz val="28"/>
      <color indexed="10"/>
      <name val="Myriad46"/>
    </font>
    <font>
      <b/>
      <sz val="20"/>
      <color indexed="12"/>
      <name val="Arial"/>
      <family val="2"/>
    </font>
    <font>
      <b/>
      <sz val="22"/>
      <color indexed="10"/>
      <name val="Myriad46"/>
    </font>
    <font>
      <sz val="36"/>
      <name val="Myriad46"/>
    </font>
    <font>
      <sz val="9"/>
      <name val="Arial"/>
      <family val="2"/>
    </font>
    <font>
      <sz val="36"/>
      <name val="Arial"/>
      <family val="2"/>
    </font>
    <font>
      <sz val="48"/>
      <name val="Arial"/>
      <family val="2"/>
    </font>
    <font>
      <b/>
      <sz val="48"/>
      <name val="Arial"/>
      <family val="2"/>
    </font>
    <font>
      <b/>
      <sz val="48"/>
      <name val="Myriad46"/>
    </font>
    <font>
      <sz val="48"/>
      <name val="Myriad46"/>
    </font>
    <font>
      <sz val="36"/>
      <color theme="0"/>
      <name val="Arial"/>
      <family val="2"/>
    </font>
    <font>
      <b/>
      <sz val="48"/>
      <color indexed="8"/>
      <name val="Myriad46"/>
    </font>
    <font>
      <b/>
      <sz val="72"/>
      <color indexed="8"/>
      <name val="Myriad46"/>
    </font>
    <font>
      <sz val="12"/>
      <color theme="0"/>
      <name val="Arial"/>
      <family val="2"/>
    </font>
    <font>
      <sz val="52"/>
      <name val="Arial"/>
      <family val="2"/>
    </font>
    <font>
      <sz val="62"/>
      <name val="Arial"/>
      <family val="2"/>
    </font>
    <font>
      <b/>
      <sz val="62"/>
      <name val="Arial"/>
      <family val="2"/>
    </font>
    <font>
      <u/>
      <sz val="52"/>
      <color rgb="FF0000FF"/>
      <name val="Arial"/>
      <family val="2"/>
    </font>
    <font>
      <sz val="63"/>
      <name val="Arial"/>
      <family val="2"/>
    </font>
    <font>
      <b/>
      <sz val="32"/>
      <name val="Arial"/>
      <family val="2"/>
    </font>
    <font>
      <b/>
      <sz val="72"/>
      <name val="Myriad46"/>
    </font>
    <font>
      <b/>
      <sz val="48"/>
      <color theme="0"/>
      <name val="Arial"/>
      <family val="2"/>
    </font>
    <font>
      <b/>
      <i/>
      <u/>
      <sz val="48"/>
      <name val="Arial"/>
      <family val="2"/>
    </font>
    <font>
      <b/>
      <sz val="48"/>
      <color rgb="FFCC00CC"/>
      <name val="Myriad46"/>
    </font>
    <font>
      <sz val="44"/>
      <name val="Arial"/>
      <family val="2"/>
    </font>
    <font>
      <b/>
      <sz val="36"/>
      <color indexed="12"/>
      <name val="Arial"/>
      <family val="2"/>
    </font>
    <font>
      <sz val="36"/>
      <color theme="1"/>
      <name val="Arial"/>
      <family val="2"/>
    </font>
    <font>
      <b/>
      <sz val="48"/>
      <color theme="1"/>
      <name val="Myriad46"/>
    </font>
    <font>
      <b/>
      <sz val="36"/>
      <color indexed="8"/>
      <name val="Myriad46"/>
    </font>
    <font>
      <b/>
      <sz val="72"/>
      <color rgb="FFF002CE"/>
      <name val="Myriad46"/>
    </font>
    <font>
      <b/>
      <sz val="72"/>
      <color theme="0"/>
      <name val="Myriad46"/>
    </font>
    <font>
      <b/>
      <sz val="48"/>
      <color theme="1"/>
      <name val="Arial"/>
      <family val="2"/>
    </font>
    <font>
      <sz val="24"/>
      <color rgb="FFF002CE"/>
      <name val="Arial"/>
      <family val="2"/>
    </font>
    <font>
      <sz val="48"/>
      <color rgb="FFFF0000"/>
      <name val="Arial"/>
      <family val="2"/>
    </font>
    <font>
      <sz val="36"/>
      <color rgb="FFFF0000"/>
      <name val="Arial"/>
      <family val="2"/>
    </font>
    <font>
      <b/>
      <sz val="72"/>
      <name val="Arial"/>
      <family val="2"/>
    </font>
    <font>
      <sz val="48"/>
      <color theme="1"/>
      <name val="Arial"/>
      <family val="2"/>
    </font>
    <font>
      <b/>
      <sz val="72"/>
      <color theme="1"/>
      <name val="Arial"/>
      <family val="2"/>
    </font>
    <font>
      <b/>
      <u/>
      <sz val="48"/>
      <name val="Arial"/>
      <family val="2"/>
    </font>
    <font>
      <sz val="48"/>
      <color rgb="FF0000FF"/>
      <name val="Myriad46"/>
    </font>
    <font>
      <b/>
      <sz val="36"/>
      <color theme="0"/>
      <name val="Arial"/>
      <family val="2"/>
    </font>
    <font>
      <sz val="28"/>
      <color theme="0"/>
      <name val="Arial"/>
      <family val="2"/>
    </font>
    <font>
      <sz val="36"/>
      <color theme="0" tint="-0.499984740745262"/>
      <name val="Times New Roman"/>
      <family val="1"/>
    </font>
    <font>
      <sz val="14"/>
      <color theme="0" tint="-0.499984740745262"/>
      <name val="Times New Roman"/>
      <family val="1"/>
    </font>
    <font>
      <b/>
      <sz val="72"/>
      <color rgb="FFFFC000"/>
      <name val="Myriad46"/>
    </font>
    <font>
      <b/>
      <sz val="48"/>
      <color rgb="FFFFC000"/>
      <name val="Myriad46"/>
    </font>
    <font>
      <b/>
      <sz val="72"/>
      <color theme="1"/>
      <name val="Myriad46"/>
    </font>
    <font>
      <b/>
      <sz val="72"/>
      <color rgb="FF00B050"/>
      <name val="Myriad46"/>
    </font>
    <font>
      <sz val="48"/>
      <color theme="1"/>
      <name val="Myriad46"/>
    </font>
    <font>
      <b/>
      <sz val="72"/>
      <color rgb="FFF002CE"/>
      <name val="Arial"/>
      <family val="2"/>
    </font>
    <font>
      <b/>
      <u/>
      <sz val="48"/>
      <color rgb="FFF002CE"/>
      <name val="Myriad46"/>
    </font>
    <font>
      <vertAlign val="superscript"/>
      <sz val="48"/>
      <name val="Myriad46"/>
    </font>
    <font>
      <b/>
      <vertAlign val="superscript"/>
      <sz val="48"/>
      <name val="Myriad46"/>
    </font>
    <font>
      <b/>
      <sz val="55"/>
      <name val="Arial"/>
      <family val="2"/>
    </font>
    <font>
      <i/>
      <sz val="36"/>
      <name val="Myriad46"/>
    </font>
    <font>
      <b/>
      <sz val="72"/>
      <color rgb="FFFF0000"/>
      <name val="Arial"/>
      <family val="2"/>
    </font>
    <font>
      <b/>
      <u/>
      <sz val="48"/>
      <color rgb="FFFF0000"/>
      <name val="Arial"/>
      <family val="2"/>
    </font>
    <font>
      <u/>
      <sz val="48"/>
      <color rgb="FF0000FF"/>
      <name val="Arial"/>
      <family val="2"/>
    </font>
    <font>
      <b/>
      <sz val="90"/>
      <name val="Myriad46"/>
    </font>
    <font>
      <sz val="110"/>
      <name val="Myriad46"/>
    </font>
    <font>
      <b/>
      <sz val="72"/>
      <color rgb="FF0000FF"/>
      <name val="Myriad46"/>
    </font>
    <font>
      <b/>
      <sz val="48"/>
      <color rgb="FF0000FF"/>
      <name val="Myriad46"/>
    </font>
    <font>
      <b/>
      <sz val="48"/>
      <color rgb="FF33CC33"/>
      <name val="Myriad46"/>
    </font>
    <font>
      <b/>
      <sz val="72"/>
      <color rgb="FFCC00FF"/>
      <name val="Myriad46"/>
    </font>
    <font>
      <b/>
      <sz val="48"/>
      <color rgb="FFCC00FF"/>
      <name val="Myriad46"/>
    </font>
    <font>
      <sz val="48"/>
      <color rgb="FF7030A0"/>
      <name val="Myriad46"/>
    </font>
    <font>
      <b/>
      <sz val="48"/>
      <color rgb="FF00B050"/>
      <name val="Myriad46"/>
    </font>
    <font>
      <b/>
      <sz val="60"/>
      <name val="Arial"/>
      <family val="2"/>
    </font>
    <font>
      <sz val="72"/>
      <name val="Myriad46"/>
    </font>
    <font>
      <sz val="100"/>
      <name val="Myriad46"/>
    </font>
    <font>
      <sz val="100"/>
      <color rgb="FFFF0000"/>
      <name val="Myriad46"/>
    </font>
    <font>
      <i/>
      <sz val="48"/>
      <name val="Myriad46"/>
    </font>
    <font>
      <b/>
      <sz val="72"/>
      <color rgb="FFFF3399"/>
      <name val="Myriad46"/>
    </font>
    <font>
      <sz val="44"/>
      <name val="Myriad46"/>
    </font>
    <font>
      <b/>
      <sz val="36"/>
      <color indexed="12"/>
      <name val="Myriad46"/>
    </font>
    <font>
      <b/>
      <sz val="68"/>
      <name val="Myriad46"/>
    </font>
    <font>
      <sz val="68"/>
      <name val="Myriad46"/>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002C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3" fillId="0" borderId="0" xfId="0" applyFont="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Fill="1"/>
    <xf numFmtId="0" fontId="10" fillId="0" borderId="1" xfId="0" applyFont="1" applyFill="1" applyBorder="1" applyAlignment="1">
      <alignment horizontal="center" vertical="center" wrapText="1"/>
    </xf>
    <xf numFmtId="0" fontId="14" fillId="0" borderId="0" xfId="0" applyFont="1"/>
    <xf numFmtId="0" fontId="14" fillId="0" borderId="0" xfId="0" applyFont="1" applyAlignment="1">
      <alignment horizontal="center"/>
    </xf>
    <xf numFmtId="0" fontId="15" fillId="0" borderId="0" xfId="0" applyFont="1" applyBorder="1" applyAlignment="1">
      <alignment horizontal="right"/>
    </xf>
    <xf numFmtId="14" fontId="15" fillId="0" borderId="0" xfId="0" applyNumberFormat="1" applyFont="1" applyBorder="1" applyAlignment="1">
      <alignment horizontal="center"/>
    </xf>
    <xf numFmtId="0" fontId="24" fillId="0" borderId="0" xfId="0" applyFont="1" applyBorder="1" applyAlignment="1">
      <alignment horizontal="right"/>
    </xf>
    <xf numFmtId="165" fontId="25" fillId="0" borderId="0" xfId="0" applyNumberFormat="1" applyFont="1" applyBorder="1"/>
    <xf numFmtId="0" fontId="24" fillId="0" borderId="0" xfId="0" applyFont="1" applyBorder="1" applyAlignment="1">
      <alignment horizontal="right" vertical="center"/>
    </xf>
    <xf numFmtId="0" fontId="22" fillId="0" borderId="0" xfId="0" applyFont="1" applyFill="1"/>
    <xf numFmtId="0" fontId="3"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4" fillId="0" borderId="0" xfId="0" applyFont="1" applyBorder="1"/>
    <xf numFmtId="0" fontId="41" fillId="0" borderId="0" xfId="0" applyFont="1" applyAlignment="1">
      <alignment horizontal="center" vertical="center" wrapText="1"/>
    </xf>
    <xf numFmtId="0" fontId="7" fillId="0" borderId="1" xfId="0" applyFont="1" applyBorder="1" applyAlignment="1">
      <alignment horizont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wrapText="1"/>
    </xf>
    <xf numFmtId="0" fontId="40" fillId="0" borderId="1" xfId="0" applyFont="1" applyBorder="1" applyAlignment="1">
      <alignment horizontal="center" vertical="center" wrapText="1"/>
    </xf>
    <xf numFmtId="165" fontId="17" fillId="0" borderId="1" xfId="0" applyNumberFormat="1" applyFont="1" applyBorder="1" applyAlignment="1">
      <alignment horizontal="center" vertical="center" wrapText="1"/>
    </xf>
    <xf numFmtId="0" fontId="7" fillId="0" borderId="0" xfId="0" applyFont="1" applyAlignment="1">
      <alignment horizontal="center" vertical="center" wrapText="1"/>
    </xf>
    <xf numFmtId="165" fontId="16" fillId="0" borderId="1" xfId="0" applyNumberFormat="1" applyFont="1" applyBorder="1" applyAlignment="1">
      <alignment horizontal="center" vertical="center" wrapText="1"/>
    </xf>
    <xf numFmtId="0" fontId="36" fillId="0" borderId="1" xfId="0"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14" fontId="24" fillId="0" borderId="0" xfId="0" applyNumberFormat="1" applyFont="1" applyBorder="1" applyAlignment="1"/>
    <xf numFmtId="0" fontId="0" fillId="0" borderId="0" xfId="0" applyAlignment="1"/>
    <xf numFmtId="165" fontId="44" fillId="0" borderId="0" xfId="0" applyNumberFormat="1" applyFont="1" applyBorder="1" applyAlignment="1"/>
    <xf numFmtId="14" fontId="44" fillId="0" borderId="0" xfId="0" applyNumberFormat="1" applyFont="1" applyBorder="1" applyAlignment="1"/>
    <xf numFmtId="0" fontId="33" fillId="0" borderId="9" xfId="0" applyFont="1" applyBorder="1" applyAlignment="1">
      <alignment horizontal="center" vertical="center" wrapText="1"/>
    </xf>
    <xf numFmtId="0" fontId="34"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0" fillId="0" borderId="0" xfId="0" applyBorder="1"/>
    <xf numFmtId="0" fontId="49" fillId="0" borderId="3"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165" fontId="30" fillId="0" borderId="2" xfId="2" applyNumberFormat="1" applyFont="1" applyFill="1" applyBorder="1" applyAlignment="1">
      <alignment horizontal="center" vertical="center" wrapText="1"/>
    </xf>
    <xf numFmtId="165" fontId="19" fillId="0" borderId="5" xfId="0" applyNumberFormat="1" applyFont="1" applyFill="1" applyBorder="1" applyAlignment="1">
      <alignment horizontal="center" vertical="center" wrapText="1"/>
    </xf>
    <xf numFmtId="10" fontId="30" fillId="0" borderId="4"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165" fontId="57" fillId="0" borderId="9" xfId="0" applyNumberFormat="1" applyFont="1" applyBorder="1" applyAlignment="1">
      <alignment horizontal="center" vertical="center" wrapText="1"/>
    </xf>
    <xf numFmtId="165" fontId="62" fillId="4" borderId="9" xfId="0" applyNumberFormat="1" applyFont="1" applyFill="1" applyBorder="1" applyAlignment="1">
      <alignment horizontal="center" vertical="center" wrapText="1"/>
    </xf>
    <xf numFmtId="165" fontId="15" fillId="0" borderId="7" xfId="0" applyNumberFormat="1" applyFont="1" applyFill="1" applyBorder="1" applyAlignment="1">
      <alignment vertical="center" wrapText="1"/>
    </xf>
    <xf numFmtId="165" fontId="15" fillId="0" borderId="8" xfId="0" applyNumberFormat="1" applyFont="1" applyFill="1" applyBorder="1" applyAlignment="1">
      <alignment vertical="center" wrapText="1"/>
    </xf>
    <xf numFmtId="14" fontId="24" fillId="0" borderId="0" xfId="0" applyNumberFormat="1" applyFont="1" applyBorder="1" applyAlignment="1">
      <alignment horizontal="center"/>
    </xf>
    <xf numFmtId="0" fontId="24" fillId="0" borderId="0" xfId="0" applyFont="1" applyBorder="1" applyAlignment="1"/>
    <xf numFmtId="165" fontId="27" fillId="0" borderId="0" xfId="0" applyNumberFormat="1" applyFont="1" applyBorder="1" applyAlignment="1">
      <alignment horizontal="center" vertical="center" wrapText="1"/>
    </xf>
    <xf numFmtId="0" fontId="44" fillId="0" borderId="0" xfId="0" applyFont="1" applyBorder="1" applyAlignment="1"/>
    <xf numFmtId="0" fontId="18" fillId="0" borderId="1" xfId="0" applyFont="1" applyBorder="1" applyAlignment="1">
      <alignment horizontal="center" vertical="center" wrapText="1"/>
    </xf>
    <xf numFmtId="165" fontId="62" fillId="4" borderId="9"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52" fillId="0" borderId="0" xfId="0" applyFont="1" applyBorder="1" applyAlignment="1">
      <alignment horizontal="center" wrapText="1"/>
    </xf>
    <xf numFmtId="14" fontId="24" fillId="0" borderId="0" xfId="0" applyNumberFormat="1" applyFont="1" applyBorder="1" applyAlignment="1">
      <alignment horizontal="center"/>
    </xf>
    <xf numFmtId="0" fontId="15" fillId="0" borderId="1" xfId="0" applyFont="1" applyBorder="1" applyAlignment="1">
      <alignment horizontal="center" vertical="center" wrapText="1"/>
    </xf>
    <xf numFmtId="165" fontId="57" fillId="0" borderId="1" xfId="0" applyNumberFormat="1" applyFont="1" applyBorder="1" applyAlignment="1">
      <alignment horizontal="center" vertical="center" wrapText="1"/>
    </xf>
    <xf numFmtId="0" fontId="0" fillId="0" borderId="0" xfId="0" applyBorder="1"/>
    <xf numFmtId="0" fontId="24" fillId="0" borderId="0" xfId="0" applyFont="1" applyBorder="1" applyAlignment="1"/>
    <xf numFmtId="165" fontId="27" fillId="0" borderId="0" xfId="0" applyNumberFormat="1" applyFont="1" applyBorder="1" applyAlignment="1">
      <alignment horizontal="center" vertical="center" wrapText="1"/>
    </xf>
    <xf numFmtId="165" fontId="44" fillId="0" borderId="0" xfId="0" applyNumberFormat="1" applyFont="1" applyBorder="1" applyAlignment="1">
      <alignment wrapText="1"/>
    </xf>
    <xf numFmtId="0" fontId="18" fillId="0" borderId="11" xfId="0" applyFont="1" applyBorder="1" applyAlignment="1">
      <alignment horizontal="center" vertical="center" wrapText="1"/>
    </xf>
    <xf numFmtId="165" fontId="18" fillId="0" borderId="1" xfId="0" applyNumberFormat="1" applyFont="1" applyBorder="1" applyAlignment="1">
      <alignment horizontal="center" vertical="center" wrapText="1"/>
    </xf>
    <xf numFmtId="165" fontId="16" fillId="4" borderId="1" xfId="0" applyNumberFormat="1" applyFont="1" applyFill="1" applyBorder="1" applyAlignment="1">
      <alignment horizontal="center" vertical="center" wrapText="1"/>
    </xf>
    <xf numFmtId="165" fontId="45" fillId="0" borderId="1" xfId="0" applyNumberFormat="1" applyFont="1" applyBorder="1" applyAlignment="1">
      <alignment horizontal="center" vertical="center" wrapText="1"/>
    </xf>
    <xf numFmtId="0" fontId="34" fillId="0" borderId="1" xfId="0" applyFont="1" applyBorder="1" applyAlignment="1">
      <alignment horizontal="center" wrapText="1"/>
    </xf>
    <xf numFmtId="0" fontId="18" fillId="0" borderId="12" xfId="0" applyFont="1" applyBorder="1" applyAlignment="1">
      <alignment horizontal="center" vertical="center" wrapText="1"/>
    </xf>
    <xf numFmtId="0" fontId="81" fillId="0" borderId="1" xfId="0" applyFont="1" applyBorder="1" applyAlignment="1">
      <alignment horizontal="center" vertical="center" wrapText="1"/>
    </xf>
    <xf numFmtId="165" fontId="76" fillId="4" borderId="1" xfId="0" applyNumberFormat="1" applyFont="1" applyFill="1" applyBorder="1" applyAlignment="1">
      <alignment horizontal="center" vertical="center" wrapText="1"/>
    </xf>
    <xf numFmtId="0" fontId="82"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8" fillId="0" borderId="1" xfId="0" applyFont="1" applyBorder="1" applyAlignment="1">
      <alignment horizontal="center" vertical="center" wrapText="1"/>
    </xf>
    <xf numFmtId="165" fontId="45" fillId="0" borderId="12" xfId="0" applyNumberFormat="1" applyFont="1" applyBorder="1" applyAlignment="1">
      <alignment horizontal="center" vertical="center" wrapText="1"/>
    </xf>
    <xf numFmtId="7" fontId="44" fillId="0" borderId="9" xfId="1" applyNumberFormat="1" applyFont="1" applyBorder="1" applyAlignment="1">
      <alignment horizontal="center" vertical="center" wrapText="1"/>
    </xf>
    <xf numFmtId="7" fontId="14" fillId="0" borderId="9" xfId="1" applyNumberFormat="1" applyFont="1" applyBorder="1" applyAlignment="1">
      <alignment horizontal="center" vertical="center" wrapText="1"/>
    </xf>
    <xf numFmtId="0" fontId="17" fillId="0" borderId="12" xfId="0" applyFont="1" applyBorder="1" applyAlignment="1">
      <alignment horizontal="center" vertical="center" wrapText="1"/>
    </xf>
    <xf numFmtId="165" fontId="62" fillId="4" borderId="1" xfId="0" applyNumberFormat="1" applyFont="1" applyFill="1" applyBorder="1" applyAlignment="1">
      <alignment horizontal="center" vertical="center" wrapText="1"/>
    </xf>
    <xf numFmtId="0" fontId="4" fillId="0" borderId="0" xfId="0" applyFont="1" applyBorder="1" applyAlignment="1">
      <alignment horizontal="center"/>
    </xf>
    <xf numFmtId="165" fontId="15" fillId="0" borderId="7" xfId="0" applyNumberFormat="1" applyFont="1" applyFill="1" applyBorder="1" applyAlignment="1">
      <alignment horizontal="center" vertical="center" wrapText="1"/>
    </xf>
    <xf numFmtId="165" fontId="15" fillId="0" borderId="8" xfId="0" applyNumberFormat="1" applyFont="1" applyFill="1" applyBorder="1" applyAlignment="1">
      <alignment horizontal="center" vertical="center" wrapText="1"/>
    </xf>
    <xf numFmtId="165" fontId="39" fillId="6" borderId="0" xfId="0" applyNumberFormat="1" applyFont="1" applyFill="1" applyBorder="1" applyAlignment="1">
      <alignment horizontal="center" vertical="center" wrapText="1"/>
    </xf>
    <xf numFmtId="165" fontId="30" fillId="6" borderId="0" xfId="0" applyNumberFormat="1" applyFont="1" applyFill="1" applyBorder="1" applyAlignment="1">
      <alignment horizontal="center" vertical="center" wrapText="1"/>
    </xf>
    <xf numFmtId="0" fontId="33" fillId="6"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10" fontId="45" fillId="0" borderId="0" xfId="0" applyNumberFormat="1" applyFont="1" applyFill="1" applyBorder="1" applyAlignment="1">
      <alignment horizontal="center" vertical="center" wrapText="1"/>
    </xf>
    <xf numFmtId="0" fontId="30" fillId="5" borderId="0" xfId="0" applyFont="1" applyFill="1" applyBorder="1" applyAlignment="1">
      <alignment horizontal="center" vertical="center" wrapText="1"/>
    </xf>
    <xf numFmtId="165" fontId="37" fillId="2" borderId="0"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0" fontId="14" fillId="0" borderId="0" xfId="0" applyFont="1" applyBorder="1" applyAlignment="1">
      <alignment horizontal="left" vertical="center" wrapText="1"/>
    </xf>
    <xf numFmtId="0" fontId="52" fillId="0" borderId="0" xfId="0" applyFont="1" applyBorder="1" applyAlignment="1">
      <alignment horizontal="center" vertical="center" wrapText="1"/>
    </xf>
    <xf numFmtId="166" fontId="15" fillId="3" borderId="0"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65" fontId="45" fillId="0" borderId="9" xfId="0" applyNumberFormat="1" applyFont="1" applyBorder="1" applyAlignment="1">
      <alignment horizontal="center" vertical="center" wrapText="1"/>
    </xf>
    <xf numFmtId="165" fontId="45" fillId="0" borderId="11" xfId="0" applyNumberFormat="1" applyFont="1" applyBorder="1" applyAlignment="1">
      <alignment horizontal="center" vertical="center" wrapText="1"/>
    </xf>
    <xf numFmtId="165" fontId="62" fillId="4" borderId="9" xfId="0" applyNumberFormat="1" applyFont="1" applyFill="1" applyBorder="1" applyAlignment="1">
      <alignment horizontal="center" vertical="center" wrapText="1"/>
    </xf>
    <xf numFmtId="165" fontId="62" fillId="4" borderId="11" xfId="0" applyNumberFormat="1" applyFont="1" applyFill="1" applyBorder="1" applyAlignment="1">
      <alignment horizontal="center" vertical="center" wrapText="1"/>
    </xf>
    <xf numFmtId="0" fontId="4" fillId="0" borderId="1" xfId="0" applyFont="1" applyBorder="1" applyAlignment="1">
      <alignment horizont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166" fontId="15" fillId="3" borderId="1" xfId="0"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14" fillId="0" borderId="11" xfId="0" applyFont="1" applyBorder="1" applyAlignment="1">
      <alignment horizontal="center" vertical="center"/>
    </xf>
    <xf numFmtId="0" fontId="0" fillId="0" borderId="0" xfId="0" applyBorder="1"/>
    <xf numFmtId="0" fontId="24" fillId="0" borderId="0" xfId="0" applyFont="1" applyBorder="1" applyAlignment="1"/>
    <xf numFmtId="0" fontId="23" fillId="0" borderId="0" xfId="0" applyFont="1" applyBorder="1" applyAlignment="1">
      <alignment vertical="center" wrapText="1"/>
    </xf>
    <xf numFmtId="166" fontId="25" fillId="0" borderId="0" xfId="0" applyNumberFormat="1" applyFont="1" applyBorder="1" applyAlignment="1">
      <alignment horizontal="center" vertical="center"/>
    </xf>
    <xf numFmtId="165" fontId="27" fillId="0" borderId="0" xfId="0" applyNumberFormat="1" applyFont="1" applyBorder="1" applyAlignment="1">
      <alignment horizontal="center" vertical="center" wrapText="1"/>
    </xf>
    <xf numFmtId="165" fontId="44" fillId="0" borderId="0" xfId="0" applyNumberFormat="1" applyFont="1" applyBorder="1" applyAlignment="1">
      <alignment wrapText="1"/>
    </xf>
    <xf numFmtId="165" fontId="30" fillId="6" borderId="1" xfId="0" applyNumberFormat="1" applyFont="1" applyFill="1" applyBorder="1" applyAlignment="1">
      <alignment horizontal="center" vertical="center" wrapText="1"/>
    </xf>
    <xf numFmtId="0" fontId="31" fillId="0" borderId="0" xfId="0" applyFont="1" applyBorder="1" applyAlignment="1">
      <alignment horizontal="left" wrapText="1"/>
    </xf>
    <xf numFmtId="0" fontId="51" fillId="0" borderId="0" xfId="0" applyFont="1" applyBorder="1" applyAlignment="1">
      <alignment horizontal="center" wrapText="1"/>
    </xf>
    <xf numFmtId="0" fontId="52" fillId="0" borderId="0" xfId="0" applyFont="1" applyBorder="1" applyAlignment="1">
      <alignment horizontal="center" wrapText="1"/>
    </xf>
    <xf numFmtId="165" fontId="39" fillId="6" borderId="1" xfId="0" applyNumberFormat="1" applyFont="1" applyFill="1" applyBorder="1" applyAlignment="1">
      <alignment horizontal="center" vertical="center" wrapText="1"/>
    </xf>
    <xf numFmtId="0" fontId="4" fillId="0" borderId="11" xfId="0" applyFont="1" applyBorder="1" applyAlignment="1">
      <alignment horizontal="center"/>
    </xf>
    <xf numFmtId="166" fontId="42" fillId="3" borderId="1" xfId="0" applyNumberFormat="1" applyFont="1" applyFill="1" applyBorder="1" applyAlignment="1">
      <alignment horizontal="center" vertical="center" wrapText="1"/>
    </xf>
    <xf numFmtId="14" fontId="24" fillId="0" borderId="0" xfId="0" applyNumberFormat="1" applyFont="1" applyBorder="1" applyAlignment="1">
      <alignment horizontal="center"/>
    </xf>
    <xf numFmtId="14" fontId="46" fillId="3" borderId="1" xfId="0" applyNumberFormat="1" applyFont="1" applyFill="1" applyBorder="1" applyAlignment="1">
      <alignment horizontal="left" vertical="center" wrapText="1"/>
    </xf>
    <xf numFmtId="0" fontId="46" fillId="3" borderId="1" xfId="0" applyNumberFormat="1" applyFont="1" applyFill="1" applyBorder="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1" xfId="0" applyFont="1" applyBorder="1" applyAlignment="1">
      <alignment horizontal="center" wrapText="1"/>
    </xf>
    <xf numFmtId="0" fontId="2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8" fillId="0" borderId="1" xfId="0" applyFont="1" applyBorder="1" applyAlignment="1">
      <alignment horizontal="center" vertical="center" wrapText="1"/>
    </xf>
    <xf numFmtId="165" fontId="15" fillId="0" borderId="1"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30" fillId="5" borderId="1" xfId="0" applyFont="1" applyFill="1" applyBorder="1" applyAlignment="1">
      <alignment horizontal="center" vertical="center" wrapText="1"/>
    </xf>
    <xf numFmtId="165" fontId="37" fillId="2"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0" borderId="1" xfId="0" applyFont="1" applyBorder="1" applyAlignment="1">
      <alignment horizontal="left" vertical="center" wrapText="1"/>
    </xf>
    <xf numFmtId="165" fontId="16" fillId="0" borderId="12" xfId="0" applyNumberFormat="1" applyFont="1" applyFill="1" applyBorder="1" applyAlignment="1">
      <alignment horizontal="center" vertical="center" wrapText="1"/>
    </xf>
    <xf numFmtId="165" fontId="16" fillId="0" borderId="13" xfId="0" applyNumberFormat="1" applyFont="1" applyFill="1" applyBorder="1" applyAlignment="1">
      <alignment horizontal="center" vertical="center" wrapText="1"/>
    </xf>
    <xf numFmtId="165" fontId="16" fillId="0" borderId="14" xfId="0" applyNumberFormat="1" applyFont="1" applyFill="1" applyBorder="1" applyAlignment="1">
      <alignment horizontal="center" vertical="center" wrapText="1"/>
    </xf>
    <xf numFmtId="165" fontId="15" fillId="0" borderId="15" xfId="0" applyNumberFormat="1" applyFont="1" applyFill="1" applyBorder="1" applyAlignment="1">
      <alignment horizontal="center" vertical="center" wrapText="1"/>
    </xf>
    <xf numFmtId="165" fontId="15" fillId="0" borderId="16" xfId="0" applyNumberFormat="1" applyFont="1" applyFill="1" applyBorder="1" applyAlignment="1">
      <alignment horizontal="center" vertical="center" wrapText="1"/>
    </xf>
    <xf numFmtId="165" fontId="57" fillId="0" borderId="1" xfId="0" applyNumberFormat="1" applyFont="1" applyBorder="1" applyAlignment="1">
      <alignment horizontal="center" vertical="center" wrapText="1"/>
    </xf>
    <xf numFmtId="165" fontId="76" fillId="0" borderId="1" xfId="0" applyNumberFormat="1" applyFont="1" applyBorder="1" applyAlignment="1">
      <alignment horizontal="center" vertical="center" wrapText="1"/>
    </xf>
    <xf numFmtId="0" fontId="14" fillId="0" borderId="9" xfId="0" applyFont="1" applyBorder="1" applyAlignment="1">
      <alignment horizontal="center" vertical="center"/>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165" fontId="45" fillId="0" borderId="18" xfId="0" applyNumberFormat="1" applyFont="1" applyFill="1" applyBorder="1" applyAlignment="1">
      <alignment horizontal="center" vertical="center" wrapText="1"/>
    </xf>
    <xf numFmtId="165" fontId="45" fillId="0" borderId="19" xfId="0" applyNumberFormat="1" applyFont="1" applyFill="1" applyBorder="1" applyAlignment="1">
      <alignment horizontal="center" vertical="center" wrapText="1"/>
    </xf>
    <xf numFmtId="7" fontId="45" fillId="0" borderId="19" xfId="1" applyNumberFormat="1" applyFont="1" applyFill="1" applyBorder="1" applyAlignment="1">
      <alignment horizontal="center" vertical="center" wrapText="1"/>
    </xf>
    <xf numFmtId="10" fontId="45" fillId="0" borderId="19" xfId="0" applyNumberFormat="1" applyFont="1" applyFill="1" applyBorder="1" applyAlignment="1">
      <alignment horizontal="center" vertical="center" wrapText="1"/>
    </xf>
    <xf numFmtId="10" fontId="45" fillId="0" borderId="20" xfId="0" applyNumberFormat="1"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4" xfId="0" applyFont="1" applyFill="1" applyBorder="1" applyAlignment="1">
      <alignment horizontal="center" vertical="center" wrapText="1"/>
    </xf>
    <xf numFmtId="165" fontId="15" fillId="0" borderId="9"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165" fontId="76" fillId="4" borderId="9" xfId="0" applyNumberFormat="1" applyFont="1" applyFill="1" applyBorder="1" applyAlignment="1">
      <alignment horizontal="center" vertical="center" wrapText="1"/>
    </xf>
    <xf numFmtId="165" fontId="76" fillId="4" borderId="11" xfId="0" applyNumberFormat="1" applyFont="1" applyFill="1" applyBorder="1" applyAlignment="1">
      <alignment horizontal="center" vertical="center" wrapText="1"/>
    </xf>
    <xf numFmtId="0" fontId="33" fillId="0" borderId="9" xfId="0" applyFont="1" applyBorder="1" applyAlignment="1">
      <alignment horizontal="center" wrapText="1"/>
    </xf>
    <xf numFmtId="0" fontId="33" fillId="0" borderId="11" xfId="0" applyFont="1" applyBorder="1" applyAlignment="1">
      <alignment horizontal="center" wrapText="1"/>
    </xf>
    <xf numFmtId="165" fontId="30" fillId="4" borderId="9" xfId="0" applyNumberFormat="1" applyFont="1" applyFill="1" applyBorder="1" applyAlignment="1">
      <alignment horizontal="center" vertical="center" wrapText="1"/>
    </xf>
    <xf numFmtId="165" fontId="30" fillId="4" borderId="11" xfId="0" applyNumberFormat="1" applyFont="1" applyFill="1" applyBorder="1" applyAlignment="1">
      <alignment horizontal="center" vertical="center" wrapText="1"/>
    </xf>
    <xf numFmtId="0" fontId="84" fillId="0" borderId="9" xfId="0" applyFont="1" applyBorder="1" applyAlignment="1">
      <alignment horizontal="center" vertical="center" wrapText="1"/>
    </xf>
    <xf numFmtId="0" fontId="84" fillId="0" borderId="11" xfId="0" applyFont="1" applyBorder="1" applyAlignment="1">
      <alignment horizontal="center" vertical="center" wrapText="1"/>
    </xf>
    <xf numFmtId="0" fontId="81" fillId="0" borderId="9" xfId="0" applyFont="1" applyBorder="1" applyAlignment="1">
      <alignment horizontal="center" vertical="center" wrapText="1"/>
    </xf>
    <xf numFmtId="0" fontId="81" fillId="0" borderId="11" xfId="0" applyFont="1" applyBorder="1" applyAlignment="1">
      <alignment horizontal="center" vertical="center" wrapText="1"/>
    </xf>
    <xf numFmtId="10" fontId="30" fillId="0" borderId="16" xfId="0" applyNumberFormat="1" applyFont="1" applyFill="1" applyBorder="1" applyAlignment="1">
      <alignment horizontal="center" vertical="center" wrapText="1"/>
    </xf>
    <xf numFmtId="10" fontId="30" fillId="0" borderId="17" xfId="0" applyNumberFormat="1" applyFont="1" applyFill="1" applyBorder="1" applyAlignment="1">
      <alignment horizontal="center" vertical="center" wrapText="1"/>
    </xf>
    <xf numFmtId="7" fontId="15" fillId="0" borderId="16" xfId="1" applyNumberFormat="1" applyFont="1" applyFill="1" applyBorder="1" applyAlignment="1">
      <alignment horizontal="center" vertical="center" wrapText="1"/>
    </xf>
    <xf numFmtId="7" fontId="15" fillId="0" borderId="12" xfId="1" applyNumberFormat="1" applyFont="1" applyFill="1" applyBorder="1" applyAlignment="1">
      <alignment horizontal="center" vertical="center" wrapText="1"/>
    </xf>
    <xf numFmtId="7" fontId="15" fillId="0" borderId="14" xfId="1" applyNumberFormat="1"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002CE"/>
      <color rgb="FF0033CC"/>
      <color rgb="FF006600"/>
      <color rgb="FFFF9B57"/>
      <color rgb="FF66FF66"/>
      <color rgb="FFCC00CC"/>
      <color rgb="FFFF6600"/>
      <color rgb="FF0000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g"/><Relationship Id="rId13"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6.JPG"/><Relationship Id="rId12" Type="http://schemas.openxmlformats.org/officeDocument/2006/relationships/image" Target="../media/image11.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5.jpeg"/><Relationship Id="rId11" Type="http://schemas.openxmlformats.org/officeDocument/2006/relationships/image" Target="../media/image10.png"/><Relationship Id="rId5" Type="http://schemas.openxmlformats.org/officeDocument/2006/relationships/image" Target="../media/image4.jpeg"/><Relationship Id="rId10" Type="http://schemas.openxmlformats.org/officeDocument/2006/relationships/image" Target="../media/image9.jpeg"/><Relationship Id="rId4" Type="http://schemas.microsoft.com/office/2007/relationships/hdphoto" Target="../media/hdphoto1.wdp"/><Relationship Id="rId9" Type="http://schemas.openxmlformats.org/officeDocument/2006/relationships/image" Target="../media/image8.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186</xdr:row>
      <xdr:rowOff>666751</xdr:rowOff>
    </xdr:from>
    <xdr:to>
      <xdr:col>6</xdr:col>
      <xdr:colOff>4857750</xdr:colOff>
      <xdr:row>350</xdr:row>
      <xdr:rowOff>170321</xdr:rowOff>
    </xdr:to>
    <xdr:pic>
      <xdr:nvPicPr>
        <xdr:cNvPr id="299" name="Image 298">
          <a:extLst>
            <a:ext uri="{FF2B5EF4-FFF2-40B4-BE49-F238E27FC236}">
              <a16:creationId xmlns:a16="http://schemas.microsoft.com/office/drawing/2014/main" id="{E7E314B1-E8D6-4EA7-A435-9BA0D1DE8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441102751"/>
          <a:ext cx="47625000" cy="66654820"/>
        </a:xfrm>
        <a:prstGeom prst="rect">
          <a:avLst/>
        </a:prstGeom>
      </xdr:spPr>
    </xdr:pic>
    <xdr:clientData/>
  </xdr:twoCellAnchor>
  <xdr:twoCellAnchor editAs="oneCell">
    <xdr:from>
      <xdr:col>0</xdr:col>
      <xdr:colOff>857250</xdr:colOff>
      <xdr:row>84</xdr:row>
      <xdr:rowOff>666750</xdr:rowOff>
    </xdr:from>
    <xdr:to>
      <xdr:col>6</xdr:col>
      <xdr:colOff>4762500</xdr:colOff>
      <xdr:row>185</xdr:row>
      <xdr:rowOff>15937</xdr:rowOff>
    </xdr:to>
    <xdr:pic>
      <xdr:nvPicPr>
        <xdr:cNvPr id="307" name="Image 306">
          <a:extLst>
            <a:ext uri="{FF2B5EF4-FFF2-40B4-BE49-F238E27FC236}">
              <a16:creationId xmlns:a16="http://schemas.microsoft.com/office/drawing/2014/main" id="{B20A4933-7F90-4801-AFDB-6AA25CFA0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372999000"/>
          <a:ext cx="47148750" cy="66690937"/>
        </a:xfrm>
        <a:prstGeom prst="rect">
          <a:avLst/>
        </a:prstGeom>
      </xdr:spPr>
    </xdr:pic>
    <xdr:clientData/>
  </xdr:twoCellAnchor>
  <xdr:oneCellAnchor>
    <xdr:from>
      <xdr:col>0</xdr:col>
      <xdr:colOff>4097368</xdr:colOff>
      <xdr:row>57</xdr:row>
      <xdr:rowOff>666750</xdr:rowOff>
    </xdr:from>
    <xdr:ext cx="2208182" cy="3834949"/>
    <xdr:pic>
      <xdr:nvPicPr>
        <xdr:cNvPr id="312" name="Image 311">
          <a:extLst>
            <a:ext uri="{FF2B5EF4-FFF2-40B4-BE49-F238E27FC236}">
              <a16:creationId xmlns:a16="http://schemas.microsoft.com/office/drawing/2014/main" id="{CDF20A28-BFB4-49EF-8895-06085752F0D5}"/>
            </a:ext>
          </a:extLst>
        </xdr:cNvPr>
        <xdr:cNvPicPr>
          <a:picLocks noChangeAspect="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4097368" y="289845750"/>
          <a:ext cx="2208182" cy="3834949"/>
        </a:xfrm>
        <a:prstGeom prst="rect">
          <a:avLst/>
        </a:prstGeom>
      </xdr:spPr>
    </xdr:pic>
    <xdr:clientData/>
  </xdr:oneCellAnchor>
  <xdr:twoCellAnchor editAs="oneCell">
    <xdr:from>
      <xdr:col>0</xdr:col>
      <xdr:colOff>0</xdr:colOff>
      <xdr:row>58</xdr:row>
      <xdr:rowOff>714376</xdr:rowOff>
    </xdr:from>
    <xdr:to>
      <xdr:col>0</xdr:col>
      <xdr:colOff>8848725</xdr:colOff>
      <xdr:row>59</xdr:row>
      <xdr:rowOff>2118622</xdr:rowOff>
    </xdr:to>
    <xdr:pic>
      <xdr:nvPicPr>
        <xdr:cNvPr id="315" name="Image 314">
          <a:extLst>
            <a:ext uri="{FF2B5EF4-FFF2-40B4-BE49-F238E27FC236}">
              <a16:creationId xmlns:a16="http://schemas.microsoft.com/office/drawing/2014/main" id="{FB81781A-24C2-479D-A87C-F849CE9A4D3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0" y="328755376"/>
          <a:ext cx="8848725" cy="5214246"/>
        </a:xfrm>
        <a:prstGeom prst="rect">
          <a:avLst/>
        </a:prstGeom>
      </xdr:spPr>
    </xdr:pic>
    <xdr:clientData/>
  </xdr:twoCellAnchor>
  <xdr:twoCellAnchor>
    <xdr:from>
      <xdr:col>3</xdr:col>
      <xdr:colOff>2305050</xdr:colOff>
      <xdr:row>59</xdr:row>
      <xdr:rowOff>142876</xdr:rowOff>
    </xdr:from>
    <xdr:to>
      <xdr:col>3</xdr:col>
      <xdr:colOff>3517900</xdr:colOff>
      <xdr:row>59</xdr:row>
      <xdr:rowOff>1714500</xdr:rowOff>
    </xdr:to>
    <xdr:sp macro="" textlink="">
      <xdr:nvSpPr>
        <xdr:cNvPr id="316" name="Rectangle 315">
          <a:extLst>
            <a:ext uri="{FF2B5EF4-FFF2-40B4-BE49-F238E27FC236}">
              <a16:creationId xmlns:a16="http://schemas.microsoft.com/office/drawing/2014/main" id="{9A5EAE0D-3FB8-4A67-84C3-61533C007ECB}"/>
            </a:ext>
          </a:extLst>
        </xdr:cNvPr>
        <xdr:cNvSpPr/>
      </xdr:nvSpPr>
      <xdr:spPr>
        <a:xfrm>
          <a:off x="21450300" y="331993876"/>
          <a:ext cx="1212850" cy="1571624"/>
        </a:xfrm>
        <a:prstGeom prst="rect">
          <a:avLst/>
        </a:prstGeom>
        <a:solidFill>
          <a:srgbClr val="00B0F0">
            <a:alpha val="36863"/>
          </a:srgbClr>
        </a:solidFill>
        <a:ln>
          <a:solidFill>
            <a:srgbClr val="385D8A">
              <a:alpha val="36863"/>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4505325</xdr:colOff>
      <xdr:row>59</xdr:row>
      <xdr:rowOff>142876</xdr:rowOff>
    </xdr:from>
    <xdr:to>
      <xdr:col>3</xdr:col>
      <xdr:colOff>5718175</xdr:colOff>
      <xdr:row>59</xdr:row>
      <xdr:rowOff>1714500</xdr:rowOff>
    </xdr:to>
    <xdr:sp macro="" textlink="">
      <xdr:nvSpPr>
        <xdr:cNvPr id="317" name="Rectangle 316">
          <a:extLst>
            <a:ext uri="{FF2B5EF4-FFF2-40B4-BE49-F238E27FC236}">
              <a16:creationId xmlns:a16="http://schemas.microsoft.com/office/drawing/2014/main" id="{6AFE2E7F-7D3D-4356-8E54-06F98D981AF8}"/>
            </a:ext>
          </a:extLst>
        </xdr:cNvPr>
        <xdr:cNvSpPr/>
      </xdr:nvSpPr>
      <xdr:spPr>
        <a:xfrm>
          <a:off x="23650575" y="331993876"/>
          <a:ext cx="1212850" cy="1571624"/>
        </a:xfrm>
        <a:prstGeom prst="rect">
          <a:avLst/>
        </a:prstGeom>
        <a:solidFill>
          <a:srgbClr val="FF9900">
            <a:alpha val="5294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7362825</xdr:colOff>
      <xdr:row>59</xdr:row>
      <xdr:rowOff>147929</xdr:rowOff>
    </xdr:from>
    <xdr:to>
      <xdr:col>3</xdr:col>
      <xdr:colOff>8554017</xdr:colOff>
      <xdr:row>59</xdr:row>
      <xdr:rowOff>1671442</xdr:rowOff>
    </xdr:to>
    <xdr:sp macro="" textlink="">
      <xdr:nvSpPr>
        <xdr:cNvPr id="356" name="Rectangle 355">
          <a:extLst>
            <a:ext uri="{FF2B5EF4-FFF2-40B4-BE49-F238E27FC236}">
              <a16:creationId xmlns:a16="http://schemas.microsoft.com/office/drawing/2014/main" id="{85FAACFD-46BF-43CA-8BA2-A00546D70EC2}"/>
            </a:ext>
          </a:extLst>
        </xdr:cNvPr>
        <xdr:cNvSpPr/>
      </xdr:nvSpPr>
      <xdr:spPr>
        <a:xfrm>
          <a:off x="26508075" y="331998929"/>
          <a:ext cx="1191192" cy="1523513"/>
        </a:xfrm>
        <a:prstGeom prst="rect">
          <a:avLst/>
        </a:prstGeom>
        <a:solidFill>
          <a:srgbClr val="66FF33">
            <a:alpha val="4392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10340975</xdr:colOff>
      <xdr:row>59</xdr:row>
      <xdr:rowOff>228601</xdr:rowOff>
    </xdr:from>
    <xdr:to>
      <xdr:col>3</xdr:col>
      <xdr:colOff>11553825</xdr:colOff>
      <xdr:row>59</xdr:row>
      <xdr:rowOff>1800225</xdr:rowOff>
    </xdr:to>
    <xdr:sp macro="" textlink="">
      <xdr:nvSpPr>
        <xdr:cNvPr id="357" name="Rectangle 356">
          <a:extLst>
            <a:ext uri="{FF2B5EF4-FFF2-40B4-BE49-F238E27FC236}">
              <a16:creationId xmlns:a16="http://schemas.microsoft.com/office/drawing/2014/main" id="{44CCEF5B-1769-47FF-A7DF-BD6A4C833AC8}"/>
            </a:ext>
          </a:extLst>
        </xdr:cNvPr>
        <xdr:cNvSpPr/>
      </xdr:nvSpPr>
      <xdr:spPr>
        <a:xfrm>
          <a:off x="29486225" y="332079601"/>
          <a:ext cx="1212850" cy="1571624"/>
        </a:xfrm>
        <a:prstGeom prst="rect">
          <a:avLst/>
        </a:prstGeom>
        <a:solidFill>
          <a:srgbClr val="FF00FF">
            <a:alpha val="4313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5857874</xdr:colOff>
      <xdr:row>59</xdr:row>
      <xdr:rowOff>2705101</xdr:rowOff>
    </xdr:from>
    <xdr:to>
      <xdr:col>0</xdr:col>
      <xdr:colOff>9658349</xdr:colOff>
      <xdr:row>59</xdr:row>
      <xdr:rowOff>3648076</xdr:rowOff>
    </xdr:to>
    <xdr:sp macro="" textlink="">
      <xdr:nvSpPr>
        <xdr:cNvPr id="358" name="ZoneTexte 357">
          <a:extLst>
            <a:ext uri="{FF2B5EF4-FFF2-40B4-BE49-F238E27FC236}">
              <a16:creationId xmlns:a16="http://schemas.microsoft.com/office/drawing/2014/main" id="{50762EDB-028E-47B0-8601-4E5E5B137FC6}"/>
            </a:ext>
          </a:extLst>
        </xdr:cNvPr>
        <xdr:cNvSpPr txBox="1"/>
      </xdr:nvSpPr>
      <xdr:spPr>
        <a:xfrm>
          <a:off x="5857874" y="334556101"/>
          <a:ext cx="38004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a:t>VITROPHANIE </a:t>
          </a:r>
        </a:p>
      </xdr:txBody>
    </xdr:sp>
    <xdr:clientData/>
  </xdr:twoCellAnchor>
  <xdr:twoCellAnchor>
    <xdr:from>
      <xdr:col>0</xdr:col>
      <xdr:colOff>5400675</xdr:colOff>
      <xdr:row>59</xdr:row>
      <xdr:rowOff>952501</xdr:rowOff>
    </xdr:from>
    <xdr:to>
      <xdr:col>0</xdr:col>
      <xdr:colOff>6191250</xdr:colOff>
      <xdr:row>59</xdr:row>
      <xdr:rowOff>2809876</xdr:rowOff>
    </xdr:to>
    <xdr:cxnSp macro="">
      <xdr:nvCxnSpPr>
        <xdr:cNvPr id="359" name="Connecteur droit avec flèche 358">
          <a:extLst>
            <a:ext uri="{FF2B5EF4-FFF2-40B4-BE49-F238E27FC236}">
              <a16:creationId xmlns:a16="http://schemas.microsoft.com/office/drawing/2014/main" id="{5AE6C0BF-0D66-42E2-BC7B-293587456A40}"/>
            </a:ext>
          </a:extLst>
        </xdr:cNvPr>
        <xdr:cNvCxnSpPr/>
      </xdr:nvCxnSpPr>
      <xdr:spPr>
        <a:xfrm flipH="1" flipV="1">
          <a:off x="5400675" y="332803501"/>
          <a:ext cx="790575" cy="1857375"/>
        </a:xfrm>
        <a:prstGeom prst="straightConnector1">
          <a:avLst/>
        </a:prstGeom>
        <a:ln w="57150">
          <a:solidFill>
            <a:srgbClr val="FF339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247650</xdr:colOff>
      <xdr:row>54</xdr:row>
      <xdr:rowOff>228600</xdr:rowOff>
    </xdr:from>
    <xdr:to>
      <xdr:col>1</xdr:col>
      <xdr:colOff>5230133</xdr:colOff>
      <xdr:row>55</xdr:row>
      <xdr:rowOff>2333625</xdr:rowOff>
    </xdr:to>
    <xdr:pic>
      <xdr:nvPicPr>
        <xdr:cNvPr id="363" name="Image 362" descr="RAL - Copie.jpg">
          <a:extLst>
            <a:ext uri="{FF2B5EF4-FFF2-40B4-BE49-F238E27FC236}">
              <a16:creationId xmlns:a16="http://schemas.microsoft.com/office/drawing/2014/main" id="{9DA33711-2EA1-4811-BC8A-4180A13D520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a:xfrm>
          <a:off x="10801350" y="232371900"/>
          <a:ext cx="4982483" cy="4657725"/>
        </a:xfrm>
        <a:prstGeom prst="rect">
          <a:avLst/>
        </a:prstGeom>
      </xdr:spPr>
    </xdr:pic>
    <xdr:clientData/>
  </xdr:twoCellAnchor>
  <xdr:twoCellAnchor editAs="oneCell">
    <xdr:from>
      <xdr:col>1</xdr:col>
      <xdr:colOff>457200</xdr:colOff>
      <xdr:row>35</xdr:row>
      <xdr:rowOff>123825</xdr:rowOff>
    </xdr:from>
    <xdr:to>
      <xdr:col>1</xdr:col>
      <xdr:colOff>4219575</xdr:colOff>
      <xdr:row>36</xdr:row>
      <xdr:rowOff>1156791</xdr:rowOff>
    </xdr:to>
    <xdr:pic>
      <xdr:nvPicPr>
        <xdr:cNvPr id="379" name="Image 378">
          <a:extLst>
            <a:ext uri="{FF2B5EF4-FFF2-40B4-BE49-F238E27FC236}">
              <a16:creationId xmlns:a16="http://schemas.microsoft.com/office/drawing/2014/main" id="{AC6BBB18-2692-4D1A-9B5B-8DF237E180F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11029950" y="150333075"/>
          <a:ext cx="3762375" cy="2461716"/>
        </a:xfrm>
        <a:prstGeom prst="rect">
          <a:avLst/>
        </a:prstGeom>
      </xdr:spPr>
    </xdr:pic>
    <xdr:clientData/>
  </xdr:twoCellAnchor>
  <xdr:twoCellAnchor>
    <xdr:from>
      <xdr:col>1</xdr:col>
      <xdr:colOff>409575</xdr:colOff>
      <xdr:row>33</xdr:row>
      <xdr:rowOff>142875</xdr:rowOff>
    </xdr:from>
    <xdr:to>
      <xdr:col>1</xdr:col>
      <xdr:colOff>4076700</xdr:colOff>
      <xdr:row>33</xdr:row>
      <xdr:rowOff>4238625</xdr:rowOff>
    </xdr:to>
    <xdr:sp macro="" textlink="">
      <xdr:nvSpPr>
        <xdr:cNvPr id="380" name="ZoneTexte 379">
          <a:extLst>
            <a:ext uri="{FF2B5EF4-FFF2-40B4-BE49-F238E27FC236}">
              <a16:creationId xmlns:a16="http://schemas.microsoft.com/office/drawing/2014/main" id="{7B5B3BFC-00E3-43EA-A507-E145425BF228}"/>
            </a:ext>
          </a:extLst>
        </xdr:cNvPr>
        <xdr:cNvSpPr txBox="1"/>
      </xdr:nvSpPr>
      <xdr:spPr>
        <a:xfrm>
          <a:off x="10982325" y="141398625"/>
          <a:ext cx="3667125" cy="4095750"/>
        </a:xfrm>
        <a:prstGeom prst="rect">
          <a:avLst/>
        </a:prstGeom>
        <a:solidFill>
          <a:srgbClr val="0070C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a:solidFill>
                <a:schemeClr val="bg1"/>
              </a:solidFill>
            </a:rPr>
            <a:t>SOIT </a:t>
          </a:r>
        </a:p>
        <a:p>
          <a:pPr algn="ctr"/>
          <a:r>
            <a:rPr lang="fr-FR" sz="6600" b="1">
              <a:solidFill>
                <a:schemeClr val="bg1"/>
              </a:solidFill>
            </a:rPr>
            <a:t>10 m²</a:t>
          </a:r>
          <a:endParaRPr lang="fr-FR" sz="7200" b="1">
            <a:solidFill>
              <a:srgbClr val="F002CE"/>
            </a:solidFill>
          </a:endParaRPr>
        </a:p>
      </xdr:txBody>
    </xdr:sp>
    <xdr:clientData/>
  </xdr:twoCellAnchor>
  <xdr:twoCellAnchor>
    <xdr:from>
      <xdr:col>1</xdr:col>
      <xdr:colOff>2008413</xdr:colOff>
      <xdr:row>35</xdr:row>
      <xdr:rowOff>1265463</xdr:rowOff>
    </xdr:from>
    <xdr:to>
      <xdr:col>1</xdr:col>
      <xdr:colOff>2552700</xdr:colOff>
      <xdr:row>36</xdr:row>
      <xdr:rowOff>1214436</xdr:rowOff>
    </xdr:to>
    <xdr:sp macro="" textlink="">
      <xdr:nvSpPr>
        <xdr:cNvPr id="382" name="Flèche droite 150">
          <a:extLst>
            <a:ext uri="{FF2B5EF4-FFF2-40B4-BE49-F238E27FC236}">
              <a16:creationId xmlns:a16="http://schemas.microsoft.com/office/drawing/2014/main" id="{A0922488-F841-4A11-BA49-739619425E06}"/>
            </a:ext>
          </a:extLst>
        </xdr:cNvPr>
        <xdr:cNvSpPr/>
      </xdr:nvSpPr>
      <xdr:spPr>
        <a:xfrm rot="16200000">
          <a:off x="12164445" y="151891431"/>
          <a:ext cx="1377723" cy="54428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285750</xdr:colOff>
      <xdr:row>33</xdr:row>
      <xdr:rowOff>381000</xdr:rowOff>
    </xdr:from>
    <xdr:to>
      <xdr:col>0</xdr:col>
      <xdr:colOff>10334625</xdr:colOff>
      <xdr:row>36</xdr:row>
      <xdr:rowOff>2007931</xdr:rowOff>
    </xdr:to>
    <xdr:pic>
      <xdr:nvPicPr>
        <xdr:cNvPr id="386" name="Image 385">
          <a:extLst>
            <a:ext uri="{FF2B5EF4-FFF2-40B4-BE49-F238E27FC236}">
              <a16:creationId xmlns:a16="http://schemas.microsoft.com/office/drawing/2014/main" id="{D47D417F-A00E-43B8-A2D6-2268B730997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285750" y="141636750"/>
          <a:ext cx="10048875" cy="12009181"/>
        </a:xfrm>
        <a:prstGeom prst="rect">
          <a:avLst/>
        </a:prstGeom>
      </xdr:spPr>
    </xdr:pic>
    <xdr:clientData/>
  </xdr:twoCellAnchor>
  <xdr:twoCellAnchor editAs="oneCell">
    <xdr:from>
      <xdr:col>2</xdr:col>
      <xdr:colOff>228600</xdr:colOff>
      <xdr:row>35</xdr:row>
      <xdr:rowOff>647699</xdr:rowOff>
    </xdr:from>
    <xdr:to>
      <xdr:col>2</xdr:col>
      <xdr:colOff>2378474</xdr:colOff>
      <xdr:row>36</xdr:row>
      <xdr:rowOff>2190750</xdr:rowOff>
    </xdr:to>
    <xdr:pic>
      <xdr:nvPicPr>
        <xdr:cNvPr id="413" name="Image 412">
          <a:extLst>
            <a:ext uri="{FF2B5EF4-FFF2-40B4-BE49-F238E27FC236}">
              <a16:creationId xmlns:a16="http://schemas.microsoft.com/office/drawing/2014/main" id="{467E3883-51B8-41CF-AF60-6B415DF52BF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16135350" y="150856949"/>
          <a:ext cx="2149874" cy="2971801"/>
        </a:xfrm>
        <a:prstGeom prst="rect">
          <a:avLst/>
        </a:prstGeom>
      </xdr:spPr>
    </xdr:pic>
    <xdr:clientData/>
  </xdr:twoCellAnchor>
  <xdr:twoCellAnchor>
    <xdr:from>
      <xdr:col>4</xdr:col>
      <xdr:colOff>960835</xdr:colOff>
      <xdr:row>34</xdr:row>
      <xdr:rowOff>3181350</xdr:rowOff>
    </xdr:from>
    <xdr:to>
      <xdr:col>6</xdr:col>
      <xdr:colOff>4822405</xdr:colOff>
      <xdr:row>36</xdr:row>
      <xdr:rowOff>2670703</xdr:rowOff>
    </xdr:to>
    <xdr:sp macro="" textlink="">
      <xdr:nvSpPr>
        <xdr:cNvPr id="414" name="ZoneTexte 413">
          <a:extLst>
            <a:ext uri="{FF2B5EF4-FFF2-40B4-BE49-F238E27FC236}">
              <a16:creationId xmlns:a16="http://schemas.microsoft.com/office/drawing/2014/main" id="{95CEFE5F-4CAE-4667-8C2F-47A98693DBE3}"/>
            </a:ext>
          </a:extLst>
        </xdr:cNvPr>
        <xdr:cNvSpPr txBox="1"/>
      </xdr:nvSpPr>
      <xdr:spPr>
        <a:xfrm>
          <a:off x="36203335" y="149580600"/>
          <a:ext cx="11862570" cy="4728103"/>
        </a:xfrm>
        <a:prstGeom prst="rect">
          <a:avLst/>
        </a:prstGeom>
        <a:solidFill>
          <a:srgbClr val="00B0F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b="1">
              <a:solidFill>
                <a:schemeClr val="bg1"/>
              </a:solidFill>
            </a:rPr>
            <a:t>structure</a:t>
          </a:r>
          <a:r>
            <a:rPr lang="fr-FR" sz="5400" b="1" baseline="0">
              <a:solidFill>
                <a:schemeClr val="bg1"/>
              </a:solidFill>
            </a:rPr>
            <a:t> ACIER GALVANISE</a:t>
          </a:r>
        </a:p>
        <a:p>
          <a:pPr algn="ctr"/>
          <a:r>
            <a:rPr lang="fr-FR" sz="5400" b="1" baseline="0">
              <a:solidFill>
                <a:schemeClr val="bg1"/>
              </a:solidFill>
            </a:rPr>
            <a:t>section </a:t>
          </a:r>
          <a:r>
            <a:rPr lang="fr-FR" sz="8800" b="1" u="sng" baseline="0">
              <a:solidFill>
                <a:schemeClr val="bg1"/>
              </a:solidFill>
            </a:rPr>
            <a:t>80x80 mm </a:t>
          </a:r>
        </a:p>
        <a:p>
          <a:pPr algn="ctr"/>
          <a:r>
            <a:rPr lang="fr-FR" sz="6000" b="0" u="sng" baseline="0">
              <a:solidFill>
                <a:schemeClr val="bg1"/>
              </a:solidFill>
            </a:rPr>
            <a:t>selon REGLES</a:t>
          </a:r>
          <a:r>
            <a:rPr lang="fr-FR" sz="8800" b="1" u="sng" baseline="0">
              <a:solidFill>
                <a:schemeClr val="bg1"/>
              </a:solidFill>
            </a:rPr>
            <a:t> DTU  &amp; NV65</a:t>
          </a:r>
          <a:endParaRPr lang="fr-FR" sz="5400" b="1">
            <a:solidFill>
              <a:schemeClr val="bg1"/>
            </a:solidFill>
          </a:endParaRPr>
        </a:p>
      </xdr:txBody>
    </xdr:sp>
    <xdr:clientData/>
  </xdr:twoCellAnchor>
  <xdr:twoCellAnchor editAs="oneCell">
    <xdr:from>
      <xdr:col>2</xdr:col>
      <xdr:colOff>1566925</xdr:colOff>
      <xdr:row>17</xdr:row>
      <xdr:rowOff>350182</xdr:rowOff>
    </xdr:from>
    <xdr:to>
      <xdr:col>3</xdr:col>
      <xdr:colOff>11468101</xdr:colOff>
      <xdr:row>17</xdr:row>
      <xdr:rowOff>4028198</xdr:rowOff>
    </xdr:to>
    <xdr:pic>
      <xdr:nvPicPr>
        <xdr:cNvPr id="438" name="Image 437">
          <a:extLst>
            <a:ext uri="{FF2B5EF4-FFF2-40B4-BE49-F238E27FC236}">
              <a16:creationId xmlns:a16="http://schemas.microsoft.com/office/drawing/2014/main" id="{56DC84BF-04B8-4030-8606-9AB71CE5FFE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7473675" y="63691432"/>
          <a:ext cx="13139676" cy="3678016"/>
        </a:xfrm>
        <a:prstGeom prst="rect">
          <a:avLst/>
        </a:prstGeom>
      </xdr:spPr>
    </xdr:pic>
    <xdr:clientData/>
  </xdr:twoCellAnchor>
  <xdr:twoCellAnchor editAs="oneCell">
    <xdr:from>
      <xdr:col>6</xdr:col>
      <xdr:colOff>867176</xdr:colOff>
      <xdr:row>17</xdr:row>
      <xdr:rowOff>190500</xdr:rowOff>
    </xdr:from>
    <xdr:to>
      <xdr:col>6</xdr:col>
      <xdr:colOff>5435973</xdr:colOff>
      <xdr:row>17</xdr:row>
      <xdr:rowOff>2057423</xdr:rowOff>
    </xdr:to>
    <xdr:pic>
      <xdr:nvPicPr>
        <xdr:cNvPr id="439" name="Image 438">
          <a:extLst>
            <a:ext uri="{FF2B5EF4-FFF2-40B4-BE49-F238E27FC236}">
              <a16:creationId xmlns:a16="http://schemas.microsoft.com/office/drawing/2014/main" id="{19782A91-015B-45B0-8B09-1C64DE426ADA}"/>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4110676" y="63531750"/>
          <a:ext cx="4568797" cy="1866923"/>
        </a:xfrm>
        <a:prstGeom prst="rect">
          <a:avLst/>
        </a:prstGeom>
      </xdr:spPr>
    </xdr:pic>
    <xdr:clientData/>
  </xdr:twoCellAnchor>
  <xdr:twoCellAnchor editAs="oneCell">
    <xdr:from>
      <xdr:col>0</xdr:col>
      <xdr:colOff>476250</xdr:colOff>
      <xdr:row>17</xdr:row>
      <xdr:rowOff>476250</xdr:rowOff>
    </xdr:from>
    <xdr:to>
      <xdr:col>0</xdr:col>
      <xdr:colOff>3905250</xdr:colOff>
      <xdr:row>17</xdr:row>
      <xdr:rowOff>3710464</xdr:rowOff>
    </xdr:to>
    <xdr:pic>
      <xdr:nvPicPr>
        <xdr:cNvPr id="440" name="Image 439">
          <a:extLst>
            <a:ext uri="{FF2B5EF4-FFF2-40B4-BE49-F238E27FC236}">
              <a16:creationId xmlns:a16="http://schemas.microsoft.com/office/drawing/2014/main" id="{9F70BB23-26CE-4DFA-AD04-EDD0554C2CC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76250" y="63817500"/>
          <a:ext cx="3429000" cy="3234214"/>
        </a:xfrm>
        <a:prstGeom prst="rect">
          <a:avLst/>
        </a:prstGeom>
      </xdr:spPr>
    </xdr:pic>
    <xdr:clientData/>
  </xdr:twoCellAnchor>
  <xdr:twoCellAnchor editAs="oneCell">
    <xdr:from>
      <xdr:col>1</xdr:col>
      <xdr:colOff>1524000</xdr:colOff>
      <xdr:row>0</xdr:row>
      <xdr:rowOff>564374</xdr:rowOff>
    </xdr:from>
    <xdr:to>
      <xdr:col>3</xdr:col>
      <xdr:colOff>14039290</xdr:colOff>
      <xdr:row>1</xdr:row>
      <xdr:rowOff>1302561</xdr:rowOff>
    </xdr:to>
    <xdr:pic>
      <xdr:nvPicPr>
        <xdr:cNvPr id="441" name="Image 440">
          <a:extLst>
            <a:ext uri="{FF2B5EF4-FFF2-40B4-BE49-F238E27FC236}">
              <a16:creationId xmlns:a16="http://schemas.microsoft.com/office/drawing/2014/main" id="{91451595-9B8E-4318-B66E-530796100CD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12096750" y="564374"/>
          <a:ext cx="21087790" cy="5881687"/>
        </a:xfrm>
        <a:prstGeom prst="rect">
          <a:avLst/>
        </a:prstGeom>
      </xdr:spPr>
    </xdr:pic>
    <xdr:clientData/>
  </xdr:twoCellAnchor>
  <xdr:twoCellAnchor editAs="oneCell">
    <xdr:from>
      <xdr:col>5</xdr:col>
      <xdr:colOff>2943066</xdr:colOff>
      <xdr:row>0</xdr:row>
      <xdr:rowOff>476250</xdr:rowOff>
    </xdr:from>
    <xdr:to>
      <xdr:col>6</xdr:col>
      <xdr:colOff>5074371</xdr:colOff>
      <xdr:row>0</xdr:row>
      <xdr:rowOff>3091300</xdr:rowOff>
    </xdr:to>
    <xdr:pic>
      <xdr:nvPicPr>
        <xdr:cNvPr id="442" name="Image 441">
          <a:extLst>
            <a:ext uri="{FF2B5EF4-FFF2-40B4-BE49-F238E27FC236}">
              <a16:creationId xmlns:a16="http://schemas.microsoft.com/office/drawing/2014/main" id="{F7C4F2F6-28AE-4985-BDD3-B4F8A1FBBFF1}"/>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1900316" y="476250"/>
          <a:ext cx="6417555" cy="26150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M352"/>
  <sheetViews>
    <sheetView tabSelected="1" view="pageBreakPreview" topLeftCell="A58" zoomScale="25" zoomScaleNormal="20" zoomScaleSheetLayoutView="25" workbookViewId="0">
      <selection activeCell="A61" sqref="A61:XFD61"/>
    </sheetView>
  </sheetViews>
  <sheetFormatPr baseColWidth="10" defaultRowHeight="12.75"/>
  <cols>
    <col min="1" max="1" width="158.42578125" customWidth="1"/>
    <col min="2" max="2" width="79.42578125" customWidth="1"/>
    <col min="3" max="3" width="48.28515625" customWidth="1"/>
    <col min="4" max="4" width="241.5703125" customWidth="1"/>
    <col min="5" max="5" width="56" customWidth="1"/>
    <col min="6" max="6" width="64.42578125" customWidth="1"/>
    <col min="7" max="7" width="85" customWidth="1"/>
    <col min="8" max="8" width="56" customWidth="1"/>
    <col min="9" max="9" width="64.42578125" customWidth="1"/>
    <col min="10" max="10" width="85" customWidth="1"/>
  </cols>
  <sheetData>
    <row r="1" spans="1:10" ht="408" customHeight="1">
      <c r="A1" s="124"/>
      <c r="B1" s="124"/>
      <c r="C1" s="124"/>
      <c r="D1" s="124"/>
      <c r="E1" s="124"/>
      <c r="F1" s="124"/>
      <c r="G1" s="124"/>
      <c r="H1" s="70"/>
      <c r="I1" s="70"/>
      <c r="J1" s="70"/>
    </row>
    <row r="2" spans="1:10" ht="408.75" customHeight="1">
      <c r="A2" s="126" t="s">
        <v>70</v>
      </c>
      <c r="B2" s="126"/>
      <c r="C2" s="47"/>
      <c r="D2" s="47"/>
      <c r="E2" s="47"/>
      <c r="F2" s="47"/>
      <c r="G2" s="47"/>
      <c r="H2" s="70"/>
      <c r="I2" s="70"/>
      <c r="J2" s="70"/>
    </row>
    <row r="3" spans="1:10" ht="408" customHeight="1">
      <c r="A3" s="126"/>
      <c r="B3" s="126"/>
      <c r="C3" s="47"/>
      <c r="D3" s="128" t="str">
        <f>A20</f>
        <v>EUROCASH 67
90 route de hausbergen
67300 SCHILTIGHIEM
A l’attention de Mr SCHNEIDER Hervé
Email : skodamania@hotmail.fr
Tél : 06 11 53 53 18</v>
      </c>
      <c r="E3" s="128"/>
      <c r="F3" s="128"/>
      <c r="G3" s="128"/>
      <c r="H3" s="72"/>
      <c r="I3" s="72"/>
      <c r="J3" s="72"/>
    </row>
    <row r="4" spans="1:10" ht="408" customHeight="1">
      <c r="A4" s="47"/>
      <c r="B4" s="47"/>
      <c r="C4" s="47"/>
      <c r="D4" s="128"/>
      <c r="E4" s="128"/>
      <c r="F4" s="128"/>
      <c r="G4" s="128"/>
      <c r="H4" s="72"/>
      <c r="I4" s="72"/>
      <c r="J4" s="72"/>
    </row>
    <row r="5" spans="1:10" ht="408.75" customHeight="1">
      <c r="A5" s="47"/>
      <c r="B5" s="47"/>
      <c r="C5" s="47"/>
      <c r="D5" s="47"/>
      <c r="E5" s="61"/>
      <c r="F5" s="61"/>
      <c r="G5" s="61"/>
      <c r="H5" s="72"/>
      <c r="I5" s="72"/>
      <c r="J5" s="72"/>
    </row>
    <row r="6" spans="1:10" ht="363.75" customHeight="1">
      <c r="A6" s="47"/>
      <c r="B6" s="47"/>
      <c r="C6" s="47"/>
      <c r="D6" s="19" t="s">
        <v>71</v>
      </c>
      <c r="E6" s="127">
        <f>A19</f>
        <v>44092</v>
      </c>
      <c r="F6" s="127"/>
      <c r="G6" s="127"/>
      <c r="H6" s="127"/>
      <c r="I6" s="127"/>
      <c r="J6" s="127"/>
    </row>
    <row r="7" spans="1:10" ht="408.75" customHeight="1">
      <c r="A7" s="47"/>
      <c r="B7" s="47"/>
      <c r="C7" s="47"/>
      <c r="D7" s="15"/>
      <c r="E7" s="16"/>
      <c r="F7" s="47"/>
      <c r="G7" s="47"/>
      <c r="H7" s="16"/>
      <c r="I7" s="70"/>
      <c r="J7" s="70"/>
    </row>
    <row r="8" spans="1:10" s="39" customFormat="1" ht="180" customHeight="1">
      <c r="A8" s="60" t="s">
        <v>3</v>
      </c>
      <c r="B8" s="60"/>
      <c r="C8" s="60"/>
      <c r="D8" s="60"/>
      <c r="E8" s="38"/>
      <c r="F8" s="60"/>
      <c r="G8" s="60"/>
      <c r="H8" s="38"/>
      <c r="I8" s="71"/>
      <c r="J8" s="71"/>
    </row>
    <row r="9" spans="1:10" s="39" customFormat="1" ht="180" customHeight="1">
      <c r="A9" s="60" t="s">
        <v>49</v>
      </c>
      <c r="B9" s="60"/>
      <c r="C9" s="40" t="str">
        <f>E19</f>
        <v>Devis N°20200918 RB</v>
      </c>
      <c r="D9" s="40"/>
      <c r="E9" s="41"/>
      <c r="F9" s="41"/>
      <c r="G9" s="62"/>
      <c r="H9" s="41"/>
      <c r="I9" s="41"/>
      <c r="J9" s="62"/>
    </row>
    <row r="10" spans="1:10" s="39" customFormat="1" ht="180" customHeight="1">
      <c r="A10" s="60" t="s">
        <v>50</v>
      </c>
      <c r="B10" s="60"/>
      <c r="C10" s="129" t="str">
        <f>A22</f>
        <v>ABRI VOYAGEURS Structure en ACIER  ou en BOIS **</v>
      </c>
      <c r="D10" s="129"/>
      <c r="E10" s="129"/>
      <c r="F10" s="129"/>
      <c r="G10" s="129"/>
      <c r="H10" s="73"/>
      <c r="I10" s="73"/>
      <c r="J10" s="73"/>
    </row>
    <row r="11" spans="1:10" s="39" customFormat="1" ht="180" customHeight="1">
      <c r="A11" s="125" t="s">
        <v>37</v>
      </c>
      <c r="B11" s="125"/>
      <c r="C11" s="125"/>
      <c r="D11" s="125"/>
      <c r="E11" s="125"/>
      <c r="F11" s="60"/>
      <c r="G11" s="60"/>
      <c r="H11" s="71"/>
      <c r="I11" s="71"/>
      <c r="J11" s="71"/>
    </row>
    <row r="12" spans="1:10" s="39" customFormat="1" ht="180" customHeight="1">
      <c r="A12" s="125" t="s">
        <v>0</v>
      </c>
      <c r="B12" s="125"/>
      <c r="C12" s="125"/>
      <c r="D12" s="125"/>
      <c r="E12" s="125"/>
      <c r="F12" s="125"/>
      <c r="G12" s="125"/>
      <c r="H12" s="71"/>
      <c r="I12" s="71"/>
      <c r="J12" s="71"/>
    </row>
    <row r="13" spans="1:10" s="39" customFormat="1" ht="180" customHeight="1">
      <c r="A13" s="125" t="s">
        <v>2</v>
      </c>
      <c r="B13" s="125"/>
      <c r="C13" s="125"/>
      <c r="D13" s="125"/>
      <c r="E13" s="125"/>
      <c r="F13" s="125"/>
      <c r="G13" s="125"/>
      <c r="H13" s="71"/>
      <c r="I13" s="71"/>
      <c r="J13" s="71"/>
    </row>
    <row r="14" spans="1:10" ht="180" customHeight="1">
      <c r="A14" s="131"/>
      <c r="B14" s="131"/>
      <c r="C14" s="131"/>
      <c r="D14" s="17"/>
      <c r="E14" s="59"/>
      <c r="F14" s="27"/>
      <c r="G14" s="27"/>
      <c r="H14" s="67"/>
      <c r="I14" s="27"/>
      <c r="J14" s="27"/>
    </row>
    <row r="15" spans="1:10" ht="336.75" customHeight="1">
      <c r="A15" s="27"/>
      <c r="B15" s="27"/>
      <c r="C15" s="18"/>
      <c r="D15" s="137" t="s">
        <v>51</v>
      </c>
      <c r="E15" s="137"/>
      <c r="F15" s="137"/>
      <c r="G15" s="27"/>
      <c r="H15" s="27"/>
      <c r="I15" s="27"/>
      <c r="J15" s="27"/>
    </row>
    <row r="16" spans="1:10" ht="166.15" customHeight="1">
      <c r="A16" s="27"/>
      <c r="B16" s="27"/>
      <c r="C16" s="18"/>
      <c r="D16" s="17"/>
      <c r="E16" s="59"/>
      <c r="F16" s="27"/>
      <c r="G16" s="27"/>
      <c r="H16" s="67"/>
      <c r="I16" s="27"/>
      <c r="J16" s="27"/>
    </row>
    <row r="17" spans="1:11" ht="408" customHeight="1">
      <c r="A17" s="132" t="s">
        <v>72</v>
      </c>
      <c r="B17" s="133"/>
      <c r="C17" s="133"/>
      <c r="D17" s="133"/>
      <c r="E17" s="133"/>
      <c r="F17" s="133"/>
      <c r="G17" s="133"/>
      <c r="H17" s="66"/>
      <c r="I17" s="66"/>
      <c r="J17" s="66"/>
    </row>
    <row r="18" spans="1:11" ht="326.25" customHeight="1">
      <c r="A18" s="135"/>
      <c r="B18" s="135"/>
      <c r="C18" s="135"/>
      <c r="D18" s="135"/>
      <c r="E18" s="135"/>
      <c r="F18" s="135"/>
      <c r="G18" s="135"/>
      <c r="H18" s="91"/>
      <c r="I18" s="91"/>
      <c r="J18" s="91"/>
    </row>
    <row r="19" spans="1:11" s="28" customFormat="1" ht="93.6" customHeight="1">
      <c r="A19" s="136">
        <v>44092</v>
      </c>
      <c r="B19" s="136"/>
      <c r="C19" s="136"/>
      <c r="D19" s="136"/>
      <c r="E19" s="138" t="s">
        <v>88</v>
      </c>
      <c r="F19" s="138"/>
      <c r="G19" s="139"/>
      <c r="H19" s="138"/>
      <c r="I19" s="138"/>
      <c r="J19" s="139"/>
    </row>
    <row r="20" spans="1:11" s="28" customFormat="1" ht="408" customHeight="1">
      <c r="A20" s="146" t="s">
        <v>77</v>
      </c>
      <c r="B20" s="146"/>
      <c r="C20" s="146"/>
      <c r="D20" s="146"/>
      <c r="E20" s="146"/>
      <c r="F20" s="146"/>
      <c r="G20" s="146"/>
      <c r="H20" s="92"/>
      <c r="I20" s="92"/>
      <c r="J20" s="92"/>
      <c r="K20" s="57"/>
    </row>
    <row r="21" spans="1:11" s="10" customFormat="1" ht="408.75" customHeight="1">
      <c r="A21" s="146"/>
      <c r="B21" s="146"/>
      <c r="C21" s="146"/>
      <c r="D21" s="146"/>
      <c r="E21" s="146"/>
      <c r="F21" s="146"/>
      <c r="G21" s="146"/>
      <c r="H21" s="93"/>
      <c r="I21" s="93"/>
      <c r="J21" s="93"/>
      <c r="K21" s="58"/>
    </row>
    <row r="22" spans="1:11" ht="94.9" customHeight="1">
      <c r="A22" s="134" t="s">
        <v>65</v>
      </c>
      <c r="B22" s="134"/>
      <c r="C22" s="134"/>
      <c r="D22" s="134"/>
      <c r="E22" s="134"/>
      <c r="F22" s="134"/>
      <c r="G22" s="134"/>
      <c r="H22" s="94"/>
      <c r="I22" s="94"/>
      <c r="J22" s="94"/>
    </row>
    <row r="23" spans="1:11" ht="34.5" hidden="1" customHeight="1">
      <c r="A23" s="29" t="s">
        <v>4</v>
      </c>
      <c r="B23" s="30"/>
      <c r="C23" s="26" t="s">
        <v>5</v>
      </c>
      <c r="D23" s="3" t="s">
        <v>6</v>
      </c>
      <c r="E23" s="6">
        <v>0</v>
      </c>
      <c r="F23" s="7">
        <v>450</v>
      </c>
      <c r="G23" s="22" t="e">
        <f>#REF!*E23</f>
        <v>#REF!</v>
      </c>
      <c r="H23" s="6">
        <v>0</v>
      </c>
      <c r="I23" s="7">
        <v>450</v>
      </c>
      <c r="J23" s="22" t="e">
        <f>#REF!*H23</f>
        <v>#REF!</v>
      </c>
    </row>
    <row r="24" spans="1:11" ht="34.5" hidden="1" customHeight="1">
      <c r="A24" s="29" t="s">
        <v>8</v>
      </c>
      <c r="B24" s="30"/>
      <c r="C24" s="26" t="s">
        <v>11</v>
      </c>
      <c r="D24" s="3" t="s">
        <v>9</v>
      </c>
      <c r="E24" s="6">
        <v>0</v>
      </c>
      <c r="F24" s="7">
        <v>250</v>
      </c>
      <c r="G24" s="22" t="s">
        <v>10</v>
      </c>
      <c r="H24" s="6">
        <v>0</v>
      </c>
      <c r="I24" s="7">
        <v>250</v>
      </c>
      <c r="J24" s="22" t="s">
        <v>10</v>
      </c>
    </row>
    <row r="25" spans="1:11" ht="34.5" hidden="1" customHeight="1">
      <c r="A25" s="31" t="s">
        <v>12</v>
      </c>
      <c r="B25" s="12"/>
      <c r="C25" s="5" t="s">
        <v>13</v>
      </c>
      <c r="D25" s="4" t="s">
        <v>7</v>
      </c>
      <c r="E25" s="8">
        <v>0</v>
      </c>
      <c r="F25" s="9">
        <v>45</v>
      </c>
      <c r="G25" s="23" t="e">
        <f>E25*#REF!</f>
        <v>#REF!</v>
      </c>
      <c r="H25" s="8">
        <v>0</v>
      </c>
      <c r="I25" s="9">
        <v>45</v>
      </c>
      <c r="J25" s="23" t="e">
        <f>H25*#REF!</f>
        <v>#REF!</v>
      </c>
    </row>
    <row r="26" spans="1:11" ht="34.5" hidden="1" customHeight="1">
      <c r="A26" s="29" t="s">
        <v>14</v>
      </c>
      <c r="B26" s="30"/>
      <c r="C26" s="26" t="s">
        <v>27</v>
      </c>
      <c r="D26" s="3" t="s">
        <v>15</v>
      </c>
      <c r="E26" s="6">
        <v>0</v>
      </c>
      <c r="F26" s="7">
        <v>400</v>
      </c>
      <c r="G26" s="22" t="e">
        <f>E26*#REF!</f>
        <v>#REF!</v>
      </c>
      <c r="H26" s="6">
        <v>0</v>
      </c>
      <c r="I26" s="7">
        <v>400</v>
      </c>
      <c r="J26" s="22" t="e">
        <f>H26*#REF!</f>
        <v>#REF!</v>
      </c>
    </row>
    <row r="27" spans="1:11" ht="46.5" hidden="1" customHeight="1">
      <c r="A27" s="29" t="s">
        <v>16</v>
      </c>
      <c r="B27" s="30"/>
      <c r="C27" s="26" t="s">
        <v>17</v>
      </c>
      <c r="D27" s="3" t="s">
        <v>28</v>
      </c>
      <c r="E27" s="6">
        <v>0</v>
      </c>
      <c r="F27" s="7">
        <v>600</v>
      </c>
      <c r="G27" s="22" t="e">
        <f>E27*#REF!</f>
        <v>#REF!</v>
      </c>
      <c r="H27" s="6">
        <v>0</v>
      </c>
      <c r="I27" s="7">
        <v>600</v>
      </c>
      <c r="J27" s="22" t="e">
        <f>H27*#REF!</f>
        <v>#REF!</v>
      </c>
    </row>
    <row r="28" spans="1:11" ht="34.5" hidden="1" customHeight="1">
      <c r="A28" s="29" t="s">
        <v>18</v>
      </c>
      <c r="B28" s="30"/>
      <c r="C28" s="26" t="s">
        <v>19</v>
      </c>
      <c r="D28" s="3" t="s">
        <v>18</v>
      </c>
      <c r="E28" s="6">
        <v>0</v>
      </c>
      <c r="F28" s="7">
        <v>100</v>
      </c>
      <c r="G28" s="22" t="e">
        <f>E28*#REF!</f>
        <v>#REF!</v>
      </c>
      <c r="H28" s="6">
        <v>0</v>
      </c>
      <c r="I28" s="7">
        <v>100</v>
      </c>
      <c r="J28" s="22" t="e">
        <f>H28*#REF!</f>
        <v>#REF!</v>
      </c>
    </row>
    <row r="29" spans="1:11" ht="46.5" hidden="1" customHeight="1">
      <c r="A29" s="29" t="s">
        <v>21</v>
      </c>
      <c r="B29" s="30"/>
      <c r="C29" s="26" t="s">
        <v>20</v>
      </c>
      <c r="D29" s="3" t="s">
        <v>22</v>
      </c>
      <c r="E29" s="6">
        <v>0</v>
      </c>
      <c r="F29" s="7">
        <v>80</v>
      </c>
      <c r="G29" s="22" t="e">
        <f>E29*#REF!</f>
        <v>#REF!</v>
      </c>
      <c r="H29" s="6">
        <v>0</v>
      </c>
      <c r="I29" s="7">
        <v>80</v>
      </c>
      <c r="J29" s="22" t="e">
        <f>H29*#REF!</f>
        <v>#REF!</v>
      </c>
    </row>
    <row r="30" spans="1:11" ht="34.5" hidden="1" customHeight="1">
      <c r="A30" s="29" t="s">
        <v>23</v>
      </c>
      <c r="B30" s="30"/>
      <c r="C30" s="26" t="s">
        <v>24</v>
      </c>
      <c r="D30" s="3" t="s">
        <v>25</v>
      </c>
      <c r="E30" s="6">
        <v>0</v>
      </c>
      <c r="F30" s="7">
        <v>100</v>
      </c>
      <c r="G30" s="22" t="e">
        <f>E30*#REF!</f>
        <v>#REF!</v>
      </c>
      <c r="H30" s="6">
        <v>0</v>
      </c>
      <c r="I30" s="7">
        <v>100</v>
      </c>
      <c r="J30" s="22" t="e">
        <f>H30*#REF!</f>
        <v>#REF!</v>
      </c>
    </row>
    <row r="31" spans="1:11" ht="46.5" hidden="1" customHeight="1">
      <c r="A31" s="29" t="s">
        <v>30</v>
      </c>
      <c r="B31" s="30"/>
      <c r="C31" s="26" t="s">
        <v>31</v>
      </c>
      <c r="D31" s="3" t="s">
        <v>32</v>
      </c>
      <c r="E31" s="6">
        <v>0</v>
      </c>
      <c r="F31" s="7">
        <v>140</v>
      </c>
      <c r="G31" s="22" t="e">
        <f>E31*#REF!</f>
        <v>#REF!</v>
      </c>
      <c r="H31" s="6">
        <v>0</v>
      </c>
      <c r="I31" s="7">
        <v>140</v>
      </c>
      <c r="J31" s="22" t="e">
        <f>H31*#REF!</f>
        <v>#REF!</v>
      </c>
    </row>
    <row r="32" spans="1:11" ht="46.5" hidden="1" customHeight="1">
      <c r="A32" s="29" t="s">
        <v>26</v>
      </c>
      <c r="B32" s="30" t="s">
        <v>34</v>
      </c>
      <c r="C32" s="26" t="s">
        <v>29</v>
      </c>
      <c r="D32" s="3" t="s">
        <v>33</v>
      </c>
      <c r="E32" s="6">
        <v>0</v>
      </c>
      <c r="F32" s="7">
        <v>160</v>
      </c>
      <c r="G32" s="22" t="e">
        <f>E32*#REF!</f>
        <v>#REF!</v>
      </c>
      <c r="H32" s="6">
        <v>0</v>
      </c>
      <c r="I32" s="7">
        <v>160</v>
      </c>
      <c r="J32" s="22" t="e">
        <f>H32*#REF!</f>
        <v>#REF!</v>
      </c>
    </row>
    <row r="33" spans="1:10" s="34" customFormat="1" ht="92.25" customHeight="1">
      <c r="A33" s="24" t="s">
        <v>53</v>
      </c>
      <c r="B33" s="32" t="s">
        <v>55</v>
      </c>
      <c r="C33" s="24" t="s">
        <v>38</v>
      </c>
      <c r="D33" s="25" t="s">
        <v>39</v>
      </c>
      <c r="E33" s="25" t="s">
        <v>40</v>
      </c>
      <c r="F33" s="33" t="s">
        <v>41</v>
      </c>
      <c r="G33" s="35" t="s">
        <v>42</v>
      </c>
      <c r="H33" s="25" t="s">
        <v>40</v>
      </c>
      <c r="I33" s="33" t="s">
        <v>41</v>
      </c>
      <c r="J33" s="35" t="s">
        <v>42</v>
      </c>
    </row>
    <row r="34" spans="1:10" ht="407.25" customHeight="1">
      <c r="A34" s="142" t="s">
        <v>89</v>
      </c>
      <c r="B34" s="143"/>
      <c r="C34" s="144" t="s">
        <v>90</v>
      </c>
      <c r="D34" s="140" t="s">
        <v>91</v>
      </c>
      <c r="E34" s="145">
        <v>1</v>
      </c>
      <c r="F34" s="158">
        <v>1700</v>
      </c>
      <c r="G34" s="159">
        <f>(E34*F34)</f>
        <v>1700</v>
      </c>
      <c r="H34" s="145">
        <v>1</v>
      </c>
      <c r="I34" s="158">
        <v>1700</v>
      </c>
      <c r="J34" s="159">
        <f>(H34*I34)</f>
        <v>1700</v>
      </c>
    </row>
    <row r="35" spans="1:10" ht="302.25" customHeight="1">
      <c r="A35" s="142"/>
      <c r="B35" s="143"/>
      <c r="C35" s="144"/>
      <c r="D35" s="141"/>
      <c r="E35" s="145"/>
      <c r="F35" s="158"/>
      <c r="G35" s="159"/>
      <c r="H35" s="145"/>
      <c r="I35" s="158"/>
      <c r="J35" s="159"/>
    </row>
    <row r="36" spans="1:10" ht="112.5" customHeight="1">
      <c r="A36" s="142"/>
      <c r="B36" s="143"/>
      <c r="C36" s="144"/>
      <c r="D36" s="141"/>
      <c r="E36" s="145"/>
      <c r="F36" s="158"/>
      <c r="G36" s="159"/>
      <c r="H36" s="145"/>
      <c r="I36" s="158"/>
      <c r="J36" s="159"/>
    </row>
    <row r="37" spans="1:10" ht="248.25" customHeight="1">
      <c r="A37" s="142"/>
      <c r="B37" s="143"/>
      <c r="C37" s="144"/>
      <c r="D37" s="74" t="s">
        <v>92</v>
      </c>
      <c r="E37" s="145"/>
      <c r="F37" s="158"/>
      <c r="G37" s="159"/>
      <c r="H37" s="145"/>
      <c r="I37" s="158"/>
      <c r="J37" s="159"/>
    </row>
    <row r="38" spans="1:10" s="2" customFormat="1" ht="69.75" customHeight="1">
      <c r="A38" s="130" t="s">
        <v>56</v>
      </c>
      <c r="B38" s="130"/>
      <c r="C38" s="130"/>
      <c r="D38" s="130"/>
      <c r="E38" s="130"/>
      <c r="F38" s="130"/>
      <c r="G38" s="130"/>
      <c r="H38" s="95"/>
      <c r="I38" s="95"/>
      <c r="J38" s="95"/>
    </row>
    <row r="39" spans="1:10" s="2" customFormat="1" ht="120" customHeight="1">
      <c r="A39" s="119" t="s">
        <v>57</v>
      </c>
      <c r="B39" s="121"/>
      <c r="C39" s="160" t="s">
        <v>73</v>
      </c>
      <c r="D39" s="106" t="s">
        <v>85</v>
      </c>
      <c r="E39" s="106">
        <v>0</v>
      </c>
      <c r="F39" s="108">
        <v>380</v>
      </c>
      <c r="G39" s="110">
        <f>F39*E39</f>
        <v>0</v>
      </c>
      <c r="H39" s="106">
        <v>0</v>
      </c>
      <c r="I39" s="108">
        <v>380</v>
      </c>
      <c r="J39" s="110">
        <f>I39*H39</f>
        <v>0</v>
      </c>
    </row>
    <row r="40" spans="1:10" s="2" customFormat="1" ht="120" customHeight="1">
      <c r="A40" s="120"/>
      <c r="B40" s="122"/>
      <c r="C40" s="123"/>
      <c r="D40" s="107"/>
      <c r="E40" s="107"/>
      <c r="F40" s="109"/>
      <c r="G40" s="111"/>
      <c r="H40" s="107"/>
      <c r="I40" s="109"/>
      <c r="J40" s="111"/>
    </row>
    <row r="41" spans="1:10" s="2" customFormat="1" ht="120" customHeight="1">
      <c r="A41" s="119" t="s">
        <v>58</v>
      </c>
      <c r="B41" s="121"/>
      <c r="C41" s="147" t="s">
        <v>74</v>
      </c>
      <c r="D41" s="106" t="s">
        <v>69</v>
      </c>
      <c r="E41" s="106">
        <v>0</v>
      </c>
      <c r="F41" s="108">
        <v>450</v>
      </c>
      <c r="G41" s="110">
        <f>F41*E41</f>
        <v>0</v>
      </c>
      <c r="H41" s="106">
        <v>0</v>
      </c>
      <c r="I41" s="108">
        <v>450</v>
      </c>
      <c r="J41" s="110">
        <f>I41*H41</f>
        <v>0</v>
      </c>
    </row>
    <row r="42" spans="1:10" s="2" customFormat="1" ht="120" customHeight="1">
      <c r="A42" s="120"/>
      <c r="B42" s="122"/>
      <c r="C42" s="148"/>
      <c r="D42" s="107"/>
      <c r="E42" s="107"/>
      <c r="F42" s="109"/>
      <c r="G42" s="111"/>
      <c r="H42" s="107"/>
      <c r="I42" s="109"/>
      <c r="J42" s="111"/>
    </row>
    <row r="43" spans="1:10" s="2" customFormat="1" ht="120" customHeight="1">
      <c r="A43" s="119" t="s">
        <v>120</v>
      </c>
      <c r="B43" s="121"/>
      <c r="C43" s="147" t="s">
        <v>121</v>
      </c>
      <c r="D43" s="106" t="s">
        <v>122</v>
      </c>
      <c r="E43" s="106">
        <v>0</v>
      </c>
      <c r="F43" s="108">
        <v>450</v>
      </c>
      <c r="G43" s="110">
        <f>F43*E43</f>
        <v>0</v>
      </c>
      <c r="H43" s="106">
        <v>0</v>
      </c>
      <c r="I43" s="108">
        <v>450</v>
      </c>
      <c r="J43" s="110">
        <f>I43*H43</f>
        <v>0</v>
      </c>
    </row>
    <row r="44" spans="1:10" s="2" customFormat="1" ht="120" customHeight="1">
      <c r="A44" s="120"/>
      <c r="B44" s="122"/>
      <c r="C44" s="148"/>
      <c r="D44" s="107"/>
      <c r="E44" s="107"/>
      <c r="F44" s="109"/>
      <c r="G44" s="111"/>
      <c r="H44" s="107"/>
      <c r="I44" s="109"/>
      <c r="J44" s="111"/>
    </row>
    <row r="45" spans="1:10" s="2" customFormat="1" ht="120" customHeight="1">
      <c r="A45" s="119" t="s">
        <v>93</v>
      </c>
      <c r="B45" s="121"/>
      <c r="C45" s="160" t="s">
        <v>94</v>
      </c>
      <c r="D45" s="106" t="s">
        <v>95</v>
      </c>
      <c r="E45" s="106">
        <v>0</v>
      </c>
      <c r="F45" s="108">
        <v>380</v>
      </c>
      <c r="G45" s="110">
        <f>F45*E45</f>
        <v>0</v>
      </c>
      <c r="H45" s="106">
        <v>0</v>
      </c>
      <c r="I45" s="108">
        <v>380</v>
      </c>
      <c r="J45" s="110">
        <f>I45*H45</f>
        <v>0</v>
      </c>
    </row>
    <row r="46" spans="1:10" s="2" customFormat="1" ht="120" customHeight="1">
      <c r="A46" s="120"/>
      <c r="B46" s="122"/>
      <c r="C46" s="123"/>
      <c r="D46" s="107"/>
      <c r="E46" s="107"/>
      <c r="F46" s="109"/>
      <c r="G46" s="111"/>
      <c r="H46" s="107"/>
      <c r="I46" s="109"/>
      <c r="J46" s="111"/>
    </row>
    <row r="47" spans="1:10" s="2" customFormat="1" ht="120" customHeight="1">
      <c r="A47" s="119" t="s">
        <v>96</v>
      </c>
      <c r="B47" s="121"/>
      <c r="C47" s="147" t="s">
        <v>97</v>
      </c>
      <c r="D47" s="106" t="s">
        <v>98</v>
      </c>
      <c r="E47" s="106">
        <v>0</v>
      </c>
      <c r="F47" s="108">
        <v>450</v>
      </c>
      <c r="G47" s="110">
        <f>F47*E47</f>
        <v>0</v>
      </c>
      <c r="H47" s="106">
        <v>0</v>
      </c>
      <c r="I47" s="108">
        <v>450</v>
      </c>
      <c r="J47" s="110">
        <f>I47*H47</f>
        <v>0</v>
      </c>
    </row>
    <row r="48" spans="1:10" s="2" customFormat="1" ht="120" customHeight="1">
      <c r="A48" s="120"/>
      <c r="B48" s="122"/>
      <c r="C48" s="148"/>
      <c r="D48" s="107"/>
      <c r="E48" s="107"/>
      <c r="F48" s="109"/>
      <c r="G48" s="111"/>
      <c r="H48" s="107"/>
      <c r="I48" s="109"/>
      <c r="J48" s="111"/>
    </row>
    <row r="49" spans="1:11" s="2" customFormat="1" ht="120" customHeight="1">
      <c r="A49" s="119" t="s">
        <v>99</v>
      </c>
      <c r="B49" s="121"/>
      <c r="C49" s="147" t="s">
        <v>100</v>
      </c>
      <c r="D49" s="106" t="s">
        <v>101</v>
      </c>
      <c r="E49" s="106">
        <v>0</v>
      </c>
      <c r="F49" s="108">
        <v>450</v>
      </c>
      <c r="G49" s="110">
        <f>F49*E49</f>
        <v>0</v>
      </c>
      <c r="H49" s="106">
        <v>0</v>
      </c>
      <c r="I49" s="108">
        <v>450</v>
      </c>
      <c r="J49" s="110">
        <f>I49*H49</f>
        <v>0</v>
      </c>
    </row>
    <row r="50" spans="1:11" s="2" customFormat="1" ht="120" customHeight="1">
      <c r="A50" s="120"/>
      <c r="B50" s="122"/>
      <c r="C50" s="148"/>
      <c r="D50" s="107"/>
      <c r="E50" s="107"/>
      <c r="F50" s="109"/>
      <c r="G50" s="111"/>
      <c r="H50" s="107"/>
      <c r="I50" s="109"/>
      <c r="J50" s="111"/>
    </row>
    <row r="51" spans="1:11" s="2" customFormat="1" ht="120" customHeight="1">
      <c r="A51" s="119" t="s">
        <v>102</v>
      </c>
      <c r="B51" s="121"/>
      <c r="C51" s="147" t="s">
        <v>103</v>
      </c>
      <c r="D51" s="106" t="s">
        <v>104</v>
      </c>
      <c r="E51" s="106">
        <v>0</v>
      </c>
      <c r="F51" s="108">
        <v>450</v>
      </c>
      <c r="G51" s="110">
        <f>F51*E51</f>
        <v>0</v>
      </c>
      <c r="H51" s="106">
        <v>0</v>
      </c>
      <c r="I51" s="108">
        <v>450</v>
      </c>
      <c r="J51" s="110">
        <f>I51*H51</f>
        <v>0</v>
      </c>
    </row>
    <row r="52" spans="1:11" s="2" customFormat="1" ht="120" customHeight="1">
      <c r="A52" s="120"/>
      <c r="B52" s="122"/>
      <c r="C52" s="148"/>
      <c r="D52" s="107"/>
      <c r="E52" s="107"/>
      <c r="F52" s="109"/>
      <c r="G52" s="111"/>
      <c r="H52" s="107"/>
      <c r="I52" s="109"/>
      <c r="J52" s="111"/>
    </row>
    <row r="53" spans="1:11" s="2" customFormat="1" ht="120" customHeight="1">
      <c r="A53" s="119" t="s">
        <v>105</v>
      </c>
      <c r="B53" s="121"/>
      <c r="C53" s="147" t="s">
        <v>106</v>
      </c>
      <c r="D53" s="106" t="s">
        <v>107</v>
      </c>
      <c r="E53" s="106">
        <v>0</v>
      </c>
      <c r="F53" s="108">
        <v>450</v>
      </c>
      <c r="G53" s="110">
        <f>F53*E53</f>
        <v>0</v>
      </c>
      <c r="H53" s="106">
        <v>0</v>
      </c>
      <c r="I53" s="108">
        <v>450</v>
      </c>
      <c r="J53" s="110">
        <f>I53*H53</f>
        <v>0</v>
      </c>
    </row>
    <row r="54" spans="1:11" s="2" customFormat="1" ht="120" customHeight="1">
      <c r="A54" s="120"/>
      <c r="B54" s="122"/>
      <c r="C54" s="148"/>
      <c r="D54" s="107"/>
      <c r="E54" s="107"/>
      <c r="F54" s="109"/>
      <c r="G54" s="111"/>
      <c r="H54" s="107"/>
      <c r="I54" s="109"/>
      <c r="J54" s="111"/>
    </row>
    <row r="55" spans="1:11" s="2" customFormat="1" ht="200.1" customHeight="1">
      <c r="A55" s="119" t="s">
        <v>123</v>
      </c>
      <c r="B55" s="121"/>
      <c r="C55" s="147" t="s">
        <v>59</v>
      </c>
      <c r="D55" s="106" t="s">
        <v>108</v>
      </c>
      <c r="E55" s="106">
        <v>0</v>
      </c>
      <c r="F55" s="108">
        <v>215</v>
      </c>
      <c r="G55" s="110">
        <f>F55*E55</f>
        <v>0</v>
      </c>
      <c r="H55" s="106">
        <v>0</v>
      </c>
      <c r="I55" s="108">
        <v>215</v>
      </c>
      <c r="J55" s="110">
        <f>I55*H55</f>
        <v>0</v>
      </c>
    </row>
    <row r="56" spans="1:11" s="2" customFormat="1" ht="200.1" customHeight="1">
      <c r="A56" s="120"/>
      <c r="B56" s="122"/>
      <c r="C56" s="148"/>
      <c r="D56" s="107"/>
      <c r="E56" s="107"/>
      <c r="F56" s="109"/>
      <c r="G56" s="111"/>
      <c r="H56" s="107"/>
      <c r="I56" s="109"/>
      <c r="J56" s="111"/>
    </row>
    <row r="57" spans="1:11" s="2" customFormat="1" ht="300" customHeight="1">
      <c r="A57" s="86" t="s">
        <v>114</v>
      </c>
      <c r="B57" s="87"/>
      <c r="C57" s="88" t="s">
        <v>115</v>
      </c>
      <c r="D57" s="89" t="s">
        <v>116</v>
      </c>
      <c r="E57" s="68">
        <v>0</v>
      </c>
      <c r="F57" s="75">
        <v>450</v>
      </c>
      <c r="G57" s="90">
        <f t="shared" ref="G57" si="0">F57*E57</f>
        <v>0</v>
      </c>
      <c r="H57" s="68">
        <v>0</v>
      </c>
      <c r="I57" s="75">
        <v>450</v>
      </c>
      <c r="J57" s="90">
        <f t="shared" ref="J57" si="1">I57*H57</f>
        <v>0</v>
      </c>
    </row>
    <row r="58" spans="1:11" s="2" customFormat="1" ht="407.25" customHeight="1">
      <c r="A58" s="65"/>
      <c r="B58" s="78"/>
      <c r="C58" s="68" t="s">
        <v>110</v>
      </c>
      <c r="D58" s="79" t="s">
        <v>109</v>
      </c>
      <c r="E58" s="80">
        <v>12</v>
      </c>
      <c r="F58" s="77">
        <v>85</v>
      </c>
      <c r="G58" s="81">
        <f>F58*E58</f>
        <v>1020</v>
      </c>
      <c r="H58" s="80">
        <v>12</v>
      </c>
      <c r="I58" s="77">
        <v>85</v>
      </c>
      <c r="J58" s="81">
        <f>I58*H58</f>
        <v>1020</v>
      </c>
      <c r="K58" s="76"/>
    </row>
    <row r="59" spans="1:11" s="2" customFormat="1" ht="300" customHeight="1">
      <c r="A59" s="178" t="s">
        <v>117</v>
      </c>
      <c r="B59" s="180"/>
      <c r="C59" s="147" t="s">
        <v>118</v>
      </c>
      <c r="D59" s="182" t="s">
        <v>119</v>
      </c>
      <c r="E59" s="184">
        <v>6</v>
      </c>
      <c r="F59" s="174">
        <v>270</v>
      </c>
      <c r="G59" s="176">
        <f>F59*E59</f>
        <v>1620</v>
      </c>
      <c r="H59" s="184">
        <v>6</v>
      </c>
      <c r="I59" s="174">
        <v>270</v>
      </c>
      <c r="J59" s="176">
        <f>I59*H59</f>
        <v>1620</v>
      </c>
    </row>
    <row r="60" spans="1:11" s="2" customFormat="1" ht="405" customHeight="1">
      <c r="A60" s="179"/>
      <c r="B60" s="181"/>
      <c r="C60" s="148"/>
      <c r="D60" s="183"/>
      <c r="E60" s="185"/>
      <c r="F60" s="175"/>
      <c r="G60" s="177"/>
      <c r="H60" s="185"/>
      <c r="I60" s="175"/>
      <c r="J60" s="177"/>
    </row>
    <row r="61" spans="1:11" s="2" customFormat="1" ht="281.25" customHeight="1">
      <c r="A61" s="82" t="s">
        <v>111</v>
      </c>
      <c r="B61" s="83"/>
      <c r="C61" s="84" t="s">
        <v>112</v>
      </c>
      <c r="D61" s="63" t="s">
        <v>113</v>
      </c>
      <c r="E61" s="85">
        <v>2</v>
      </c>
      <c r="F61" s="69">
        <v>220</v>
      </c>
      <c r="G61" s="81">
        <f t="shared" ref="G61" si="2">F61*E61</f>
        <v>440</v>
      </c>
      <c r="H61" s="85">
        <v>2</v>
      </c>
      <c r="I61" s="69">
        <v>220</v>
      </c>
      <c r="J61" s="81">
        <f t="shared" ref="J61:J63" si="3">I61*H61</f>
        <v>440</v>
      </c>
    </row>
    <row r="62" spans="1:11" s="2" customFormat="1" ht="200.1" customHeight="1">
      <c r="A62" s="42" t="s">
        <v>36</v>
      </c>
      <c r="B62" s="43"/>
      <c r="C62" s="44" t="s">
        <v>63</v>
      </c>
      <c r="D62" s="54" t="s">
        <v>75</v>
      </c>
      <c r="E62" s="63">
        <v>0</v>
      </c>
      <c r="F62" s="55">
        <v>0</v>
      </c>
      <c r="G62" s="56">
        <f t="shared" ref="G62" si="4">F62*E62</f>
        <v>0</v>
      </c>
      <c r="H62" s="63">
        <v>0</v>
      </c>
      <c r="I62" s="55">
        <v>0</v>
      </c>
      <c r="J62" s="64">
        <f t="shared" si="3"/>
        <v>0</v>
      </c>
    </row>
    <row r="63" spans="1:11" s="2" customFormat="1" ht="200.1" customHeight="1">
      <c r="A63" s="42" t="s">
        <v>67</v>
      </c>
      <c r="B63" s="43"/>
      <c r="C63" s="44" t="s">
        <v>68</v>
      </c>
      <c r="D63" s="54" t="s">
        <v>76</v>
      </c>
      <c r="E63" s="63">
        <v>0</v>
      </c>
      <c r="F63" s="55">
        <v>0</v>
      </c>
      <c r="G63" s="56">
        <f t="shared" ref="G63" si="5">F63*E63</f>
        <v>0</v>
      </c>
      <c r="H63" s="63">
        <v>0</v>
      </c>
      <c r="I63" s="55">
        <v>0</v>
      </c>
      <c r="J63" s="64">
        <f t="shared" si="3"/>
        <v>0</v>
      </c>
    </row>
    <row r="64" spans="1:11" s="2" customFormat="1" ht="45" customHeight="1">
      <c r="A64" s="169"/>
      <c r="B64" s="170"/>
      <c r="C64" s="170"/>
      <c r="D64" s="170"/>
      <c r="E64" s="170"/>
      <c r="F64" s="170"/>
      <c r="G64" s="171"/>
      <c r="H64" s="96"/>
      <c r="I64" s="96"/>
      <c r="J64" s="96"/>
    </row>
    <row r="65" spans="1:10" s="20" customFormat="1" ht="140.1" customHeight="1">
      <c r="A65" s="45" t="s">
        <v>43</v>
      </c>
      <c r="B65" s="172" t="s">
        <v>61</v>
      </c>
      <c r="C65" s="173"/>
      <c r="D65" s="48" t="s">
        <v>44</v>
      </c>
      <c r="E65" s="49" t="s">
        <v>45</v>
      </c>
      <c r="F65" s="50" t="s">
        <v>46</v>
      </c>
      <c r="G65" s="36" t="s">
        <v>62</v>
      </c>
      <c r="H65" s="49" t="s">
        <v>45</v>
      </c>
      <c r="I65" s="50" t="s">
        <v>46</v>
      </c>
      <c r="J65" s="36" t="s">
        <v>62</v>
      </c>
    </row>
    <row r="66" spans="1:10" s="11" customFormat="1" ht="140.1" customHeight="1">
      <c r="A66" s="46" t="e">
        <f>G66+B66</f>
        <v>#REF!</v>
      </c>
      <c r="B66" s="189" t="e">
        <f>0.2*G66</f>
        <v>#REF!</v>
      </c>
      <c r="C66" s="190"/>
      <c r="D66" s="51" t="e">
        <f>F66*E66</f>
        <v>#REF!</v>
      </c>
      <c r="E66" s="52" t="e">
        <f>G63+G62+G61+#REF!+G59+#REF!+#REF!+G58+#REF!+#REF!+#REF!+#REF!+#REF!+#REF!+#REF!+G57+#REF!+#REF!+#REF!+#REF!+#REF!+#REF!+#REF!+#REF!+#REF!+#REF!+#REF!+G55+#REF!+#REF!+#REF!+#REF!+#REF!+#REF!+#REF!+#REF!+#REF!+G53+G51+G49+G47+G45+G43+G41+G39+#REF!+G34+#REF!+#REF!+#REF!+#REF!</f>
        <v>#REF!</v>
      </c>
      <c r="F66" s="53">
        <v>0</v>
      </c>
      <c r="G66" s="37" t="e">
        <f>E66-D66</f>
        <v>#REF!</v>
      </c>
      <c r="H66" s="52" t="e">
        <f>J63+J62+J61+#REF!+J59+#REF!+#REF!+J58+#REF!+#REF!+#REF!+#REF!+#REF!+#REF!+#REF!+J57+#REF!+#REF!+#REF!+#REF!+#REF!+#REF!+#REF!+#REF!+#REF!+#REF!+J55+#REF!+#REF!+#REF!+#REF!+#REF!+#REF!+#REF!+#REF!+#REF!+#REF!+#REF!+J53+J51+J49+J47+J45+J43+J41+J39+#REF!+#REF!+J34+#REF!+#REF!+#REF!+#REF!</f>
        <v>#REF!</v>
      </c>
      <c r="I66" s="53">
        <v>0</v>
      </c>
      <c r="J66" s="37" t="e">
        <f>H66-G66</f>
        <v>#REF!</v>
      </c>
    </row>
    <row r="67" spans="1:10" s="11" customFormat="1" ht="205.5" customHeight="1">
      <c r="A67" s="153" t="s">
        <v>81</v>
      </c>
      <c r="B67" s="154"/>
      <c r="C67" s="154"/>
      <c r="D67" s="154"/>
      <c r="E67" s="154"/>
      <c r="F67" s="154"/>
      <c r="G67" s="155"/>
      <c r="H67" s="97"/>
      <c r="I67" s="97"/>
      <c r="J67" s="97"/>
    </row>
    <row r="68" spans="1:10" s="11" customFormat="1" ht="357" customHeight="1">
      <c r="A68" s="156"/>
      <c r="B68" s="157"/>
      <c r="C68" s="188"/>
      <c r="D68" s="188"/>
      <c r="E68" s="188"/>
      <c r="F68" s="186"/>
      <c r="G68" s="187"/>
      <c r="H68" s="98"/>
      <c r="I68" s="186"/>
      <c r="J68" s="187"/>
    </row>
    <row r="69" spans="1:10" s="11" customFormat="1" ht="134.25" customHeight="1">
      <c r="A69" s="164" t="s">
        <v>78</v>
      </c>
      <c r="B69" s="165"/>
      <c r="C69" s="166" t="s">
        <v>79</v>
      </c>
      <c r="D69" s="166"/>
      <c r="E69" s="166"/>
      <c r="F69" s="167" t="s">
        <v>80</v>
      </c>
      <c r="G69" s="168"/>
      <c r="H69" s="99"/>
      <c r="I69" s="167" t="s">
        <v>80</v>
      </c>
      <c r="J69" s="168"/>
    </row>
    <row r="70" spans="1:10" ht="63.75" customHeight="1">
      <c r="A70" s="149" t="s">
        <v>86</v>
      </c>
      <c r="B70" s="149"/>
      <c r="C70" s="149"/>
      <c r="D70" s="149"/>
      <c r="E70" s="149"/>
      <c r="F70" s="149"/>
      <c r="G70" s="149"/>
      <c r="H70" s="100"/>
      <c r="I70" s="100"/>
      <c r="J70" s="100"/>
    </row>
    <row r="71" spans="1:10" s="11" customFormat="1" ht="85.5" customHeight="1">
      <c r="A71" s="150" t="s">
        <v>64</v>
      </c>
      <c r="B71" s="150"/>
      <c r="C71" s="150"/>
      <c r="D71" s="150"/>
      <c r="E71" s="150"/>
      <c r="F71" s="150"/>
      <c r="G71" s="150"/>
      <c r="H71" s="101"/>
      <c r="I71" s="101"/>
      <c r="J71" s="101"/>
    </row>
    <row r="72" spans="1:10" s="13" customFormat="1" ht="48" customHeight="1">
      <c r="A72" s="151" t="s">
        <v>87</v>
      </c>
      <c r="B72" s="151"/>
      <c r="C72" s="151"/>
      <c r="D72" s="151"/>
      <c r="E72" s="151"/>
      <c r="F72" s="151"/>
      <c r="G72" s="151"/>
      <c r="H72" s="102"/>
      <c r="I72" s="102"/>
      <c r="J72" s="102"/>
    </row>
    <row r="73" spans="1:10" s="13" customFormat="1" ht="48" customHeight="1">
      <c r="A73" s="161" t="s">
        <v>83</v>
      </c>
      <c r="B73" s="162"/>
      <c r="C73" s="162"/>
      <c r="D73" s="162"/>
      <c r="E73" s="162"/>
      <c r="F73" s="162"/>
      <c r="G73" s="163"/>
      <c r="H73" s="102"/>
      <c r="I73" s="102"/>
      <c r="J73" s="102"/>
    </row>
    <row r="74" spans="1:10" s="13" customFormat="1" ht="44.25">
      <c r="A74" s="151" t="s">
        <v>35</v>
      </c>
      <c r="B74" s="151"/>
      <c r="C74" s="151"/>
      <c r="D74" s="151"/>
      <c r="E74" s="151"/>
      <c r="F74" s="151"/>
      <c r="G74" s="151"/>
      <c r="H74" s="102"/>
      <c r="I74" s="102"/>
      <c r="J74" s="102"/>
    </row>
    <row r="75" spans="1:10" s="13" customFormat="1" ht="44.25">
      <c r="A75" s="151" t="s">
        <v>52</v>
      </c>
      <c r="B75" s="151"/>
      <c r="C75" s="151"/>
      <c r="D75" s="151"/>
      <c r="E75" s="151"/>
      <c r="F75" s="151"/>
      <c r="G75" s="151"/>
      <c r="H75" s="102"/>
      <c r="I75" s="102"/>
      <c r="J75" s="102"/>
    </row>
    <row r="76" spans="1:10" s="13" customFormat="1" ht="44.25">
      <c r="A76" s="161" t="s">
        <v>60</v>
      </c>
      <c r="B76" s="162"/>
      <c r="C76" s="162"/>
      <c r="D76" s="162"/>
      <c r="E76" s="162"/>
      <c r="F76" s="162"/>
      <c r="G76" s="163"/>
      <c r="H76" s="102"/>
      <c r="I76" s="102"/>
      <c r="J76" s="102"/>
    </row>
    <row r="77" spans="1:10" s="14" customFormat="1" ht="49.15" customHeight="1">
      <c r="A77" s="152" t="s">
        <v>47</v>
      </c>
      <c r="B77" s="152"/>
      <c r="C77" s="152"/>
      <c r="D77" s="152"/>
      <c r="E77" s="152"/>
      <c r="F77" s="152"/>
      <c r="G77" s="152"/>
      <c r="H77" s="103"/>
      <c r="I77" s="103"/>
      <c r="J77" s="103"/>
    </row>
    <row r="78" spans="1:10" s="13" customFormat="1" ht="51" customHeight="1">
      <c r="A78" s="152" t="s">
        <v>84</v>
      </c>
      <c r="B78" s="152"/>
      <c r="C78" s="152"/>
      <c r="D78" s="152"/>
      <c r="E78" s="152"/>
      <c r="F78" s="152"/>
      <c r="G78" s="152"/>
      <c r="H78" s="103"/>
      <c r="I78" s="103"/>
      <c r="J78" s="103"/>
    </row>
    <row r="79" spans="1:10" s="13" customFormat="1" ht="44.25">
      <c r="A79" s="152" t="s">
        <v>54</v>
      </c>
      <c r="B79" s="152"/>
      <c r="C79" s="152"/>
      <c r="D79" s="152"/>
      <c r="E79" s="152"/>
      <c r="F79" s="152"/>
      <c r="G79" s="152"/>
      <c r="H79" s="103"/>
      <c r="I79" s="103"/>
      <c r="J79" s="103"/>
    </row>
    <row r="80" spans="1:10" s="13" customFormat="1" ht="44.25">
      <c r="A80" s="152" t="s">
        <v>48</v>
      </c>
      <c r="B80" s="152"/>
      <c r="C80" s="152"/>
      <c r="D80" s="152"/>
      <c r="E80" s="152"/>
      <c r="F80" s="152"/>
      <c r="G80" s="152"/>
      <c r="H80" s="103"/>
      <c r="I80" s="103"/>
      <c r="J80" s="103"/>
    </row>
    <row r="81" spans="1:13" s="13" customFormat="1" ht="44.25">
      <c r="A81" s="113" t="s">
        <v>82</v>
      </c>
      <c r="B81" s="114"/>
      <c r="C81" s="114"/>
      <c r="D81" s="114"/>
      <c r="E81" s="114"/>
      <c r="F81" s="114"/>
      <c r="G81" s="115"/>
      <c r="H81" s="103"/>
      <c r="I81" s="103"/>
      <c r="J81" s="103"/>
    </row>
    <row r="82" spans="1:13" s="13" customFormat="1" ht="44.25" customHeight="1">
      <c r="A82" s="113" t="s">
        <v>1</v>
      </c>
      <c r="B82" s="114"/>
      <c r="C82" s="114"/>
      <c r="D82" s="114"/>
      <c r="E82" s="114"/>
      <c r="F82" s="114"/>
      <c r="G82" s="115"/>
      <c r="H82" s="103"/>
      <c r="I82" s="103"/>
      <c r="J82" s="103"/>
    </row>
    <row r="83" spans="1:13" s="13" customFormat="1" ht="44.25">
      <c r="A83" s="113" t="s">
        <v>66</v>
      </c>
      <c r="B83" s="114"/>
      <c r="C83" s="114"/>
      <c r="D83" s="114"/>
      <c r="E83" s="114"/>
      <c r="F83" s="114"/>
      <c r="G83" s="115"/>
      <c r="H83" s="103"/>
      <c r="I83" s="103"/>
      <c r="J83" s="103"/>
    </row>
    <row r="84" spans="1:13" s="1" customFormat="1" ht="129" customHeight="1">
      <c r="A84" s="117" t="s">
        <v>72</v>
      </c>
      <c r="B84" s="118"/>
      <c r="C84" s="118"/>
      <c r="D84" s="118"/>
      <c r="E84" s="118"/>
      <c r="F84" s="118"/>
      <c r="G84" s="118"/>
      <c r="H84" s="104"/>
      <c r="I84" s="104"/>
      <c r="J84" s="104"/>
    </row>
    <row r="85" spans="1:13" s="1" customFormat="1" ht="108" customHeight="1">
      <c r="A85" s="116"/>
      <c r="B85" s="116"/>
      <c r="C85" s="116"/>
      <c r="D85" s="116"/>
      <c r="E85" s="116"/>
      <c r="F85" s="116"/>
      <c r="G85" s="116"/>
      <c r="H85" s="105"/>
      <c r="I85" s="105"/>
      <c r="J85" s="105"/>
      <c r="M85" s="21"/>
    </row>
    <row r="86" spans="1:13" s="10" customFormat="1" ht="348" customHeight="1">
      <c r="A86" s="116"/>
      <c r="B86" s="116"/>
      <c r="C86" s="116"/>
      <c r="D86" s="116"/>
      <c r="E86" s="116"/>
      <c r="F86" s="116"/>
      <c r="G86" s="116"/>
      <c r="H86" s="105"/>
      <c r="I86" s="105"/>
      <c r="J86" s="105"/>
    </row>
    <row r="87" spans="1:13" s="10" customFormat="1" ht="61.5" hidden="1" customHeight="1">
      <c r="A87" s="116"/>
      <c r="B87" s="116"/>
      <c r="C87" s="116"/>
      <c r="D87" s="116"/>
      <c r="E87" s="116"/>
      <c r="F87" s="116"/>
      <c r="G87" s="116"/>
      <c r="H87" s="105"/>
      <c r="I87" s="105"/>
      <c r="J87" s="105"/>
    </row>
    <row r="88" spans="1:13" s="10" customFormat="1" ht="112.9" hidden="1" customHeight="1">
      <c r="A88" s="116"/>
      <c r="B88" s="116"/>
      <c r="C88" s="116"/>
      <c r="D88" s="116"/>
      <c r="E88" s="116"/>
      <c r="F88" s="116"/>
      <c r="G88" s="116"/>
      <c r="H88" s="105"/>
      <c r="I88" s="105"/>
      <c r="J88" s="105"/>
    </row>
    <row r="89" spans="1:13" ht="85.9" customHeight="1">
      <c r="A89" s="116"/>
      <c r="B89" s="116"/>
      <c r="C89" s="116"/>
      <c r="D89" s="116"/>
      <c r="E89" s="116"/>
      <c r="F89" s="116"/>
      <c r="G89" s="116"/>
      <c r="H89" s="105"/>
      <c r="I89" s="105"/>
      <c r="J89" s="105"/>
    </row>
    <row r="90" spans="1:13" ht="63" customHeight="1">
      <c r="A90" s="116"/>
      <c r="B90" s="116"/>
      <c r="C90" s="116"/>
      <c r="D90" s="116"/>
      <c r="E90" s="116"/>
      <c r="F90" s="116"/>
      <c r="G90" s="116"/>
      <c r="H90" s="105"/>
      <c r="I90" s="105"/>
      <c r="J90" s="105"/>
    </row>
    <row r="91" spans="1:13" ht="44.45" customHeight="1">
      <c r="A91" s="116"/>
      <c r="B91" s="116"/>
      <c r="C91" s="116"/>
      <c r="D91" s="116"/>
      <c r="E91" s="116"/>
      <c r="F91" s="116"/>
      <c r="G91" s="116"/>
      <c r="H91" s="105"/>
      <c r="I91" s="105"/>
      <c r="J91" s="105"/>
    </row>
    <row r="92" spans="1:13" ht="44.45" customHeight="1">
      <c r="A92" s="116"/>
      <c r="B92" s="116"/>
      <c r="C92" s="116"/>
      <c r="D92" s="116"/>
      <c r="E92" s="116"/>
      <c r="F92" s="116"/>
      <c r="G92" s="116"/>
      <c r="H92" s="105"/>
      <c r="I92" s="105"/>
      <c r="J92" s="105"/>
    </row>
    <row r="93" spans="1:13" ht="44.45" customHeight="1">
      <c r="A93" s="116"/>
      <c r="B93" s="116"/>
      <c r="C93" s="116"/>
      <c r="D93" s="116"/>
      <c r="E93" s="116"/>
      <c r="F93" s="116"/>
      <c r="G93" s="116"/>
      <c r="H93" s="105"/>
      <c r="I93" s="105"/>
      <c r="J93" s="105"/>
    </row>
    <row r="94" spans="1:13" ht="44.45" customHeight="1">
      <c r="A94" s="116"/>
      <c r="B94" s="116"/>
      <c r="C94" s="116"/>
      <c r="D94" s="116"/>
      <c r="E94" s="116"/>
      <c r="F94" s="116"/>
      <c r="G94" s="116"/>
      <c r="H94" s="105"/>
      <c r="I94" s="105"/>
      <c r="J94" s="105"/>
    </row>
    <row r="95" spans="1:13" ht="44.45" customHeight="1">
      <c r="A95" s="116"/>
      <c r="B95" s="116"/>
      <c r="C95" s="116"/>
      <c r="D95" s="116"/>
      <c r="E95" s="116"/>
      <c r="F95" s="116"/>
      <c r="G95" s="116"/>
      <c r="H95" s="105"/>
      <c r="I95" s="105"/>
      <c r="J95" s="105"/>
    </row>
    <row r="96" spans="1:13" ht="44.45" customHeight="1">
      <c r="A96" s="116"/>
      <c r="B96" s="116"/>
      <c r="C96" s="116"/>
      <c r="D96" s="116"/>
      <c r="E96" s="116"/>
      <c r="F96" s="116"/>
      <c r="G96" s="116"/>
      <c r="H96" s="105"/>
      <c r="I96" s="105"/>
      <c r="J96" s="105"/>
    </row>
    <row r="97" spans="1:10" ht="44.45" customHeight="1">
      <c r="A97" s="116"/>
      <c r="B97" s="116"/>
      <c r="C97" s="116"/>
      <c r="D97" s="116"/>
      <c r="E97" s="116"/>
      <c r="F97" s="116"/>
      <c r="G97" s="116"/>
      <c r="H97" s="105"/>
      <c r="I97" s="105"/>
      <c r="J97" s="105"/>
    </row>
    <row r="98" spans="1:10" ht="44.45" customHeight="1">
      <c r="A98" s="116"/>
      <c r="B98" s="116"/>
      <c r="C98" s="116"/>
      <c r="D98" s="116"/>
      <c r="E98" s="116"/>
      <c r="F98" s="116"/>
      <c r="G98" s="116"/>
      <c r="H98" s="105"/>
      <c r="I98" s="105"/>
      <c r="J98" s="105"/>
    </row>
    <row r="99" spans="1:10" ht="44.45" customHeight="1">
      <c r="A99" s="116"/>
      <c r="B99" s="116"/>
      <c r="C99" s="116"/>
      <c r="D99" s="116"/>
      <c r="E99" s="116"/>
      <c r="F99" s="116"/>
      <c r="G99" s="116"/>
      <c r="H99" s="105"/>
      <c r="I99" s="105"/>
      <c r="J99" s="105"/>
    </row>
    <row r="100" spans="1:10" ht="44.45" customHeight="1">
      <c r="A100" s="116"/>
      <c r="B100" s="116"/>
      <c r="C100" s="116"/>
      <c r="D100" s="116"/>
      <c r="E100" s="116"/>
      <c r="F100" s="116"/>
      <c r="G100" s="116"/>
      <c r="H100" s="105"/>
      <c r="I100" s="105"/>
      <c r="J100" s="105"/>
    </row>
    <row r="101" spans="1:10" ht="44.45" customHeight="1">
      <c r="A101" s="116"/>
      <c r="B101" s="116"/>
      <c r="C101" s="116"/>
      <c r="D101" s="116"/>
      <c r="E101" s="116"/>
      <c r="F101" s="116"/>
      <c r="G101" s="116"/>
      <c r="H101" s="105"/>
      <c r="I101" s="105"/>
      <c r="J101" s="105"/>
    </row>
    <row r="102" spans="1:10" ht="44.45" customHeight="1">
      <c r="A102" s="116"/>
      <c r="B102" s="116"/>
      <c r="C102" s="116"/>
      <c r="D102" s="116"/>
      <c r="E102" s="116"/>
      <c r="F102" s="116"/>
      <c r="G102" s="116"/>
      <c r="H102" s="105"/>
      <c r="I102" s="105"/>
      <c r="J102" s="105"/>
    </row>
    <row r="103" spans="1:10" ht="44.45" customHeight="1">
      <c r="A103" s="116"/>
      <c r="B103" s="116"/>
      <c r="C103" s="116"/>
      <c r="D103" s="116"/>
      <c r="E103" s="116"/>
      <c r="F103" s="116"/>
      <c r="G103" s="116"/>
      <c r="H103" s="105"/>
      <c r="I103" s="105"/>
      <c r="J103" s="105"/>
    </row>
    <row r="104" spans="1:10" ht="44.45" customHeight="1">
      <c r="A104" s="116"/>
      <c r="B104" s="116"/>
      <c r="C104" s="116"/>
      <c r="D104" s="116"/>
      <c r="E104" s="116"/>
      <c r="F104" s="116"/>
      <c r="G104" s="116"/>
      <c r="H104" s="105"/>
      <c r="I104" s="105"/>
      <c r="J104" s="105"/>
    </row>
    <row r="105" spans="1:10" ht="44.45" customHeight="1">
      <c r="A105" s="116"/>
      <c r="B105" s="116"/>
      <c r="C105" s="116"/>
      <c r="D105" s="116"/>
      <c r="E105" s="116"/>
      <c r="F105" s="116"/>
      <c r="G105" s="116"/>
      <c r="H105" s="105"/>
      <c r="I105" s="105"/>
      <c r="J105" s="105"/>
    </row>
    <row r="106" spans="1:10" ht="44.45" customHeight="1">
      <c r="A106" s="116"/>
      <c r="B106" s="116"/>
      <c r="C106" s="116"/>
      <c r="D106" s="116"/>
      <c r="E106" s="116"/>
      <c r="F106" s="116"/>
      <c r="G106" s="116"/>
      <c r="H106" s="105"/>
      <c r="I106" s="105"/>
      <c r="J106" s="105"/>
    </row>
    <row r="107" spans="1:10" ht="44.45" customHeight="1">
      <c r="A107" s="116"/>
      <c r="B107" s="116"/>
      <c r="C107" s="116"/>
      <c r="D107" s="116"/>
      <c r="E107" s="116"/>
      <c r="F107" s="116"/>
      <c r="G107" s="116"/>
      <c r="H107" s="105"/>
      <c r="I107" s="105"/>
      <c r="J107" s="105"/>
    </row>
    <row r="108" spans="1:10" ht="44.45" customHeight="1">
      <c r="A108" s="116"/>
      <c r="B108" s="116"/>
      <c r="C108" s="116"/>
      <c r="D108" s="116"/>
      <c r="E108" s="116"/>
      <c r="F108" s="116"/>
      <c r="G108" s="116"/>
      <c r="H108" s="105"/>
      <c r="I108" s="105"/>
      <c r="J108" s="105"/>
    </row>
    <row r="109" spans="1:10" ht="44.45" customHeight="1">
      <c r="A109" s="116"/>
      <c r="B109" s="116"/>
      <c r="C109" s="116"/>
      <c r="D109" s="116"/>
      <c r="E109" s="116"/>
      <c r="F109" s="116"/>
      <c r="G109" s="116"/>
      <c r="H109" s="105"/>
      <c r="I109" s="105"/>
      <c r="J109" s="105"/>
    </row>
    <row r="110" spans="1:10" ht="44.45" customHeight="1">
      <c r="A110" s="116"/>
      <c r="B110" s="116"/>
      <c r="C110" s="116"/>
      <c r="D110" s="116"/>
      <c r="E110" s="116"/>
      <c r="F110" s="116"/>
      <c r="G110" s="116"/>
      <c r="H110" s="105"/>
      <c r="I110" s="105"/>
      <c r="J110" s="105"/>
    </row>
    <row r="111" spans="1:10" ht="44.45" customHeight="1">
      <c r="A111" s="116"/>
      <c r="B111" s="116"/>
      <c r="C111" s="116"/>
      <c r="D111" s="116"/>
      <c r="E111" s="116"/>
      <c r="F111" s="116"/>
      <c r="G111" s="116"/>
      <c r="H111" s="105"/>
      <c r="I111" s="105"/>
      <c r="J111" s="105"/>
    </row>
    <row r="112" spans="1:10" ht="44.45" customHeight="1">
      <c r="A112" s="116"/>
      <c r="B112" s="116"/>
      <c r="C112" s="116"/>
      <c r="D112" s="116"/>
      <c r="E112" s="116"/>
      <c r="F112" s="116"/>
      <c r="G112" s="116"/>
      <c r="H112" s="105"/>
      <c r="I112" s="105"/>
      <c r="J112" s="105"/>
    </row>
    <row r="113" spans="1:10" ht="44.45" customHeight="1">
      <c r="A113" s="116"/>
      <c r="B113" s="116"/>
      <c r="C113" s="116"/>
      <c r="D113" s="116"/>
      <c r="E113" s="116"/>
      <c r="F113" s="116"/>
      <c r="G113" s="116"/>
      <c r="H113" s="105"/>
      <c r="I113" s="105"/>
      <c r="J113" s="105"/>
    </row>
    <row r="114" spans="1:10" ht="44.45" customHeight="1">
      <c r="A114" s="116"/>
      <c r="B114" s="116"/>
      <c r="C114" s="116"/>
      <c r="D114" s="116"/>
      <c r="E114" s="116"/>
      <c r="F114" s="116"/>
      <c r="G114" s="116"/>
      <c r="H114" s="105"/>
      <c r="I114" s="105"/>
      <c r="J114" s="105"/>
    </row>
    <row r="115" spans="1:10" ht="44.45" customHeight="1">
      <c r="A115" s="116"/>
      <c r="B115" s="116"/>
      <c r="C115" s="116"/>
      <c r="D115" s="116"/>
      <c r="E115" s="116"/>
      <c r="F115" s="116"/>
      <c r="G115" s="116"/>
      <c r="H115" s="105"/>
      <c r="I115" s="105"/>
      <c r="J115" s="105"/>
    </row>
    <row r="116" spans="1:10" ht="44.45" customHeight="1">
      <c r="A116" s="116"/>
      <c r="B116" s="116"/>
      <c r="C116" s="116"/>
      <c r="D116" s="116"/>
      <c r="E116" s="116"/>
      <c r="F116" s="116"/>
      <c r="G116" s="116"/>
      <c r="H116" s="105"/>
      <c r="I116" s="105"/>
      <c r="J116" s="105"/>
    </row>
    <row r="117" spans="1:10" ht="44.45" customHeight="1">
      <c r="A117" s="116"/>
      <c r="B117" s="116"/>
      <c r="C117" s="116"/>
      <c r="D117" s="116"/>
      <c r="E117" s="116"/>
      <c r="F117" s="116"/>
      <c r="G117" s="116"/>
      <c r="H117" s="105"/>
      <c r="I117" s="105"/>
      <c r="J117" s="105"/>
    </row>
    <row r="118" spans="1:10" ht="44.45" customHeight="1">
      <c r="A118" s="116"/>
      <c r="B118" s="116"/>
      <c r="C118" s="116"/>
      <c r="D118" s="116"/>
      <c r="E118" s="116"/>
      <c r="F118" s="116"/>
      <c r="G118" s="116"/>
      <c r="H118" s="105"/>
      <c r="I118" s="105"/>
      <c r="J118" s="105"/>
    </row>
    <row r="119" spans="1:10" ht="44.45" customHeight="1">
      <c r="A119" s="116"/>
      <c r="B119" s="116"/>
      <c r="C119" s="116"/>
      <c r="D119" s="116"/>
      <c r="E119" s="116"/>
      <c r="F119" s="116"/>
      <c r="G119" s="116"/>
      <c r="H119" s="105"/>
      <c r="I119" s="105"/>
      <c r="J119" s="105"/>
    </row>
    <row r="120" spans="1:10" ht="44.45" customHeight="1">
      <c r="A120" s="116"/>
      <c r="B120" s="116"/>
      <c r="C120" s="116"/>
      <c r="D120" s="116"/>
      <c r="E120" s="116"/>
      <c r="F120" s="116"/>
      <c r="G120" s="116"/>
      <c r="H120" s="105"/>
      <c r="I120" s="105"/>
      <c r="J120" s="105"/>
    </row>
    <row r="121" spans="1:10" ht="44.45" customHeight="1">
      <c r="A121" s="116"/>
      <c r="B121" s="116"/>
      <c r="C121" s="116"/>
      <c r="D121" s="116"/>
      <c r="E121" s="116"/>
      <c r="F121" s="116"/>
      <c r="G121" s="116"/>
      <c r="H121" s="105"/>
      <c r="I121" s="105"/>
      <c r="J121" s="105"/>
    </row>
    <row r="122" spans="1:10" ht="44.45" customHeight="1">
      <c r="A122" s="116"/>
      <c r="B122" s="116"/>
      <c r="C122" s="116"/>
      <c r="D122" s="116"/>
      <c r="E122" s="116"/>
      <c r="F122" s="116"/>
      <c r="G122" s="116"/>
      <c r="H122" s="105"/>
      <c r="I122" s="105"/>
      <c r="J122" s="105"/>
    </row>
    <row r="123" spans="1:10" ht="44.45" customHeight="1">
      <c r="A123" s="116"/>
      <c r="B123" s="116"/>
      <c r="C123" s="116"/>
      <c r="D123" s="116"/>
      <c r="E123" s="116"/>
      <c r="F123" s="116"/>
      <c r="G123" s="116"/>
      <c r="H123" s="105"/>
      <c r="I123" s="105"/>
      <c r="J123" s="105"/>
    </row>
    <row r="124" spans="1:10" ht="44.45" customHeight="1">
      <c r="A124" s="116"/>
      <c r="B124" s="116"/>
      <c r="C124" s="116"/>
      <c r="D124" s="116"/>
      <c r="E124" s="116"/>
      <c r="F124" s="116"/>
      <c r="G124" s="116"/>
      <c r="H124" s="105"/>
      <c r="I124" s="105"/>
      <c r="J124" s="105"/>
    </row>
    <row r="125" spans="1:10" ht="44.45" customHeight="1">
      <c r="A125" s="116"/>
      <c r="B125" s="116"/>
      <c r="C125" s="116"/>
      <c r="D125" s="116"/>
      <c r="E125" s="116"/>
      <c r="F125" s="116"/>
      <c r="G125" s="116"/>
      <c r="H125" s="105"/>
      <c r="I125" s="105"/>
      <c r="J125" s="105"/>
    </row>
    <row r="126" spans="1:10" ht="44.45" customHeight="1">
      <c r="A126" s="116"/>
      <c r="B126" s="116"/>
      <c r="C126" s="116"/>
      <c r="D126" s="116"/>
      <c r="E126" s="116"/>
      <c r="F126" s="116"/>
      <c r="G126" s="116"/>
      <c r="H126" s="105"/>
      <c r="I126" s="105"/>
      <c r="J126" s="105"/>
    </row>
    <row r="127" spans="1:10" ht="44.45" customHeight="1">
      <c r="A127" s="116"/>
      <c r="B127" s="116"/>
      <c r="C127" s="116"/>
      <c r="D127" s="116"/>
      <c r="E127" s="116"/>
      <c r="F127" s="116"/>
      <c r="G127" s="116"/>
      <c r="H127" s="105"/>
      <c r="I127" s="105"/>
      <c r="J127" s="105"/>
    </row>
    <row r="128" spans="1:10" ht="44.45" customHeight="1">
      <c r="A128" s="116"/>
      <c r="B128" s="116"/>
      <c r="C128" s="116"/>
      <c r="D128" s="116"/>
      <c r="E128" s="116"/>
      <c r="F128" s="116"/>
      <c r="G128" s="116"/>
      <c r="H128" s="105"/>
      <c r="I128" s="105"/>
      <c r="J128" s="105"/>
    </row>
    <row r="129" spans="1:10" ht="44.45" customHeight="1">
      <c r="A129" s="116"/>
      <c r="B129" s="116"/>
      <c r="C129" s="116"/>
      <c r="D129" s="116"/>
      <c r="E129" s="116"/>
      <c r="F129" s="116"/>
      <c r="G129" s="116"/>
      <c r="H129" s="105"/>
      <c r="I129" s="105"/>
      <c r="J129" s="105"/>
    </row>
    <row r="130" spans="1:10" ht="44.45" customHeight="1">
      <c r="A130" s="116"/>
      <c r="B130" s="116"/>
      <c r="C130" s="116"/>
      <c r="D130" s="116"/>
      <c r="E130" s="116"/>
      <c r="F130" s="116"/>
      <c r="G130" s="116"/>
      <c r="H130" s="105"/>
      <c r="I130" s="105"/>
      <c r="J130" s="105"/>
    </row>
    <row r="131" spans="1:10" ht="44.45" customHeight="1">
      <c r="A131" s="116"/>
      <c r="B131" s="116"/>
      <c r="C131" s="116"/>
      <c r="D131" s="116"/>
      <c r="E131" s="116"/>
      <c r="F131" s="116"/>
      <c r="G131" s="116"/>
      <c r="H131" s="105"/>
      <c r="I131" s="105"/>
      <c r="J131" s="105"/>
    </row>
    <row r="132" spans="1:10" ht="44.45" customHeight="1">
      <c r="A132" s="116"/>
      <c r="B132" s="116"/>
      <c r="C132" s="116"/>
      <c r="D132" s="116"/>
      <c r="E132" s="116"/>
      <c r="F132" s="116"/>
      <c r="G132" s="116"/>
      <c r="H132" s="105"/>
      <c r="I132" s="105"/>
      <c r="J132" s="105"/>
    </row>
    <row r="133" spans="1:10" ht="44.45" customHeight="1">
      <c r="A133" s="116"/>
      <c r="B133" s="116"/>
      <c r="C133" s="116"/>
      <c r="D133" s="116"/>
      <c r="E133" s="116"/>
      <c r="F133" s="116"/>
      <c r="G133" s="116"/>
      <c r="H133" s="105"/>
      <c r="I133" s="105"/>
      <c r="J133" s="105"/>
    </row>
    <row r="134" spans="1:10" ht="44.45" customHeight="1">
      <c r="A134" s="116"/>
      <c r="B134" s="116"/>
      <c r="C134" s="116"/>
      <c r="D134" s="116"/>
      <c r="E134" s="116"/>
      <c r="F134" s="116"/>
      <c r="G134" s="116"/>
      <c r="H134" s="105"/>
      <c r="I134" s="105"/>
      <c r="J134" s="105"/>
    </row>
    <row r="135" spans="1:10" ht="44.45" customHeight="1">
      <c r="A135" s="116"/>
      <c r="B135" s="116"/>
      <c r="C135" s="116"/>
      <c r="D135" s="116"/>
      <c r="E135" s="116"/>
      <c r="F135" s="116"/>
      <c r="G135" s="116"/>
      <c r="H135" s="105"/>
      <c r="I135" s="105"/>
      <c r="J135" s="105"/>
    </row>
    <row r="136" spans="1:10" ht="44.45" customHeight="1">
      <c r="A136" s="116"/>
      <c r="B136" s="116"/>
      <c r="C136" s="116"/>
      <c r="D136" s="116"/>
      <c r="E136" s="116"/>
      <c r="F136" s="116"/>
      <c r="G136" s="116"/>
      <c r="H136" s="105"/>
      <c r="I136" s="105"/>
      <c r="J136" s="105"/>
    </row>
    <row r="137" spans="1:10" ht="44.45" customHeight="1">
      <c r="A137" s="116"/>
      <c r="B137" s="116"/>
      <c r="C137" s="116"/>
      <c r="D137" s="116"/>
      <c r="E137" s="116"/>
      <c r="F137" s="116"/>
      <c r="G137" s="116"/>
      <c r="H137" s="105"/>
      <c r="I137" s="105"/>
      <c r="J137" s="105"/>
    </row>
    <row r="138" spans="1:10" ht="44.45" customHeight="1">
      <c r="A138" s="116"/>
      <c r="B138" s="116"/>
      <c r="C138" s="116"/>
      <c r="D138" s="116"/>
      <c r="E138" s="116"/>
      <c r="F138" s="116"/>
      <c r="G138" s="116"/>
      <c r="H138" s="105"/>
      <c r="I138" s="105"/>
      <c r="J138" s="105"/>
    </row>
    <row r="139" spans="1:10" ht="44.45" customHeight="1">
      <c r="A139" s="116"/>
      <c r="B139" s="116"/>
      <c r="C139" s="116"/>
      <c r="D139" s="116"/>
      <c r="E139" s="116"/>
      <c r="F139" s="116"/>
      <c r="G139" s="116"/>
      <c r="H139" s="105"/>
      <c r="I139" s="105"/>
      <c r="J139" s="105"/>
    </row>
    <row r="140" spans="1:10" ht="44.45" customHeight="1">
      <c r="A140" s="116"/>
      <c r="B140" s="116"/>
      <c r="C140" s="116"/>
      <c r="D140" s="116"/>
      <c r="E140" s="116"/>
      <c r="F140" s="116"/>
      <c r="G140" s="116"/>
      <c r="H140" s="105"/>
      <c r="I140" s="105"/>
      <c r="J140" s="105"/>
    </row>
    <row r="141" spans="1:10" ht="44.45" customHeight="1">
      <c r="A141" s="116"/>
      <c r="B141" s="116"/>
      <c r="C141" s="116"/>
      <c r="D141" s="116"/>
      <c r="E141" s="116"/>
      <c r="F141" s="116"/>
      <c r="G141" s="116"/>
      <c r="H141" s="105"/>
      <c r="I141" s="105"/>
      <c r="J141" s="105"/>
    </row>
    <row r="142" spans="1:10" ht="44.45" customHeight="1">
      <c r="A142" s="116"/>
      <c r="B142" s="116"/>
      <c r="C142" s="116"/>
      <c r="D142" s="116"/>
      <c r="E142" s="116"/>
      <c r="F142" s="116"/>
      <c r="G142" s="116"/>
      <c r="H142" s="105"/>
      <c r="I142" s="105"/>
      <c r="J142" s="105"/>
    </row>
    <row r="143" spans="1:10" ht="44.45" customHeight="1">
      <c r="A143" s="116"/>
      <c r="B143" s="116"/>
      <c r="C143" s="116"/>
      <c r="D143" s="116"/>
      <c r="E143" s="116"/>
      <c r="F143" s="116"/>
      <c r="G143" s="116"/>
      <c r="H143" s="105"/>
      <c r="I143" s="105"/>
      <c r="J143" s="105"/>
    </row>
    <row r="144" spans="1:10" ht="44.45" customHeight="1">
      <c r="A144" s="116"/>
      <c r="B144" s="116"/>
      <c r="C144" s="116"/>
      <c r="D144" s="116"/>
      <c r="E144" s="116"/>
      <c r="F144" s="116"/>
      <c r="G144" s="116"/>
      <c r="H144" s="105"/>
      <c r="I144" s="105"/>
      <c r="J144" s="105"/>
    </row>
    <row r="145" spans="1:10" ht="44.45" customHeight="1">
      <c r="A145" s="116"/>
      <c r="B145" s="116"/>
      <c r="C145" s="116"/>
      <c r="D145" s="116"/>
      <c r="E145" s="116"/>
      <c r="F145" s="116"/>
      <c r="G145" s="116"/>
      <c r="H145" s="105"/>
      <c r="I145" s="105"/>
      <c r="J145" s="105"/>
    </row>
    <row r="146" spans="1:10" ht="44.45" customHeight="1">
      <c r="A146" s="116"/>
      <c r="B146" s="116"/>
      <c r="C146" s="116"/>
      <c r="D146" s="116"/>
      <c r="E146" s="116"/>
      <c r="F146" s="116"/>
      <c r="G146" s="116"/>
      <c r="H146" s="105"/>
      <c r="I146" s="105"/>
      <c r="J146" s="105"/>
    </row>
    <row r="147" spans="1:10" ht="44.45" customHeight="1">
      <c r="A147" s="116"/>
      <c r="B147" s="116"/>
      <c r="C147" s="116"/>
      <c r="D147" s="116"/>
      <c r="E147" s="116"/>
      <c r="F147" s="116"/>
      <c r="G147" s="116"/>
      <c r="H147" s="105"/>
      <c r="I147" s="105"/>
      <c r="J147" s="105"/>
    </row>
    <row r="148" spans="1:10" ht="44.45" customHeight="1">
      <c r="A148" s="116"/>
      <c r="B148" s="116"/>
      <c r="C148" s="116"/>
      <c r="D148" s="116"/>
      <c r="E148" s="116"/>
      <c r="F148" s="116"/>
      <c r="G148" s="116"/>
      <c r="H148" s="105"/>
      <c r="I148" s="105"/>
      <c r="J148" s="105"/>
    </row>
    <row r="149" spans="1:10" ht="44.45" customHeight="1">
      <c r="A149" s="116"/>
      <c r="B149" s="116"/>
      <c r="C149" s="116"/>
      <c r="D149" s="116"/>
      <c r="E149" s="116"/>
      <c r="F149" s="116"/>
      <c r="G149" s="116"/>
      <c r="H149" s="105"/>
      <c r="I149" s="105"/>
      <c r="J149" s="105"/>
    </row>
    <row r="150" spans="1:10" ht="44.45" customHeight="1">
      <c r="A150" s="116"/>
      <c r="B150" s="116"/>
      <c r="C150" s="116"/>
      <c r="D150" s="116"/>
      <c r="E150" s="116"/>
      <c r="F150" s="116"/>
      <c r="G150" s="116"/>
      <c r="H150" s="105"/>
      <c r="I150" s="105"/>
      <c r="J150" s="105"/>
    </row>
    <row r="151" spans="1:10" ht="44.45" customHeight="1">
      <c r="A151" s="116"/>
      <c r="B151" s="116"/>
      <c r="C151" s="116"/>
      <c r="D151" s="116"/>
      <c r="E151" s="116"/>
      <c r="F151" s="116"/>
      <c r="G151" s="116"/>
      <c r="H151" s="105"/>
      <c r="I151" s="105"/>
      <c r="J151" s="105"/>
    </row>
    <row r="152" spans="1:10" ht="20.25" hidden="1" customHeight="1">
      <c r="A152" s="116"/>
      <c r="B152" s="116"/>
      <c r="C152" s="116"/>
      <c r="D152" s="116"/>
      <c r="E152" s="116"/>
      <c r="F152" s="116"/>
      <c r="G152" s="116"/>
      <c r="H152" s="105"/>
      <c r="I152" s="105"/>
      <c r="J152" s="105"/>
    </row>
    <row r="153" spans="1:10" ht="408.75" hidden="1" customHeight="1">
      <c r="A153" s="116"/>
      <c r="B153" s="116"/>
      <c r="C153" s="116"/>
      <c r="D153" s="116"/>
      <c r="E153" s="116"/>
      <c r="F153" s="116"/>
      <c r="G153" s="116"/>
      <c r="H153" s="105"/>
      <c r="I153" s="105"/>
      <c r="J153" s="105"/>
    </row>
    <row r="154" spans="1:10" ht="108" customHeight="1">
      <c r="A154" s="116"/>
      <c r="B154" s="116"/>
      <c r="C154" s="116"/>
      <c r="D154" s="116"/>
      <c r="E154" s="116"/>
      <c r="F154" s="116"/>
      <c r="G154" s="116"/>
      <c r="H154" s="105"/>
      <c r="I154" s="105"/>
      <c r="J154" s="105"/>
    </row>
    <row r="155" spans="1:10" ht="59.25">
      <c r="A155" s="116"/>
      <c r="B155" s="116"/>
      <c r="C155" s="116"/>
      <c r="D155" s="116"/>
      <c r="E155" s="116"/>
      <c r="F155" s="116"/>
      <c r="G155" s="116"/>
      <c r="H155" s="105"/>
      <c r="I155" s="105"/>
      <c r="J155" s="105"/>
    </row>
    <row r="156" spans="1:10" ht="59.25">
      <c r="A156" s="116"/>
      <c r="B156" s="116"/>
      <c r="C156" s="116"/>
      <c r="D156" s="116"/>
      <c r="E156" s="116"/>
      <c r="F156" s="116"/>
      <c r="G156" s="116"/>
      <c r="H156" s="105"/>
      <c r="I156" s="105"/>
      <c r="J156" s="105"/>
    </row>
    <row r="157" spans="1:10" ht="59.25">
      <c r="A157" s="116"/>
      <c r="B157" s="116"/>
      <c r="C157" s="116"/>
      <c r="D157" s="116"/>
      <c r="E157" s="116"/>
      <c r="F157" s="116"/>
      <c r="G157" s="116"/>
      <c r="H157" s="105"/>
      <c r="I157" s="105"/>
      <c r="J157" s="105"/>
    </row>
    <row r="158" spans="1:10" ht="59.25">
      <c r="A158" s="116"/>
      <c r="B158" s="116"/>
      <c r="C158" s="116"/>
      <c r="D158" s="116"/>
      <c r="E158" s="116"/>
      <c r="F158" s="116"/>
      <c r="G158" s="116"/>
      <c r="H158" s="105"/>
      <c r="I158" s="105"/>
      <c r="J158" s="105"/>
    </row>
    <row r="159" spans="1:10" ht="59.25">
      <c r="A159" s="116"/>
      <c r="B159" s="116"/>
      <c r="C159" s="116"/>
      <c r="D159" s="116"/>
      <c r="E159" s="116"/>
      <c r="F159" s="116"/>
      <c r="G159" s="116"/>
      <c r="H159" s="105"/>
      <c r="I159" s="105"/>
      <c r="J159" s="105"/>
    </row>
    <row r="160" spans="1:10" ht="59.25">
      <c r="A160" s="116"/>
      <c r="B160" s="116"/>
      <c r="C160" s="116"/>
      <c r="D160" s="116"/>
      <c r="E160" s="116"/>
      <c r="F160" s="116"/>
      <c r="G160" s="116"/>
      <c r="H160" s="105"/>
      <c r="I160" s="105"/>
      <c r="J160" s="105"/>
    </row>
    <row r="161" spans="1:10" ht="59.25">
      <c r="A161" s="116"/>
      <c r="B161" s="116"/>
      <c r="C161" s="116"/>
      <c r="D161" s="116"/>
      <c r="E161" s="116"/>
      <c r="F161" s="116"/>
      <c r="G161" s="116"/>
      <c r="H161" s="105"/>
      <c r="I161" s="105"/>
      <c r="J161" s="105"/>
    </row>
    <row r="162" spans="1:10" ht="59.25">
      <c r="A162" s="116"/>
      <c r="B162" s="116"/>
      <c r="C162" s="116"/>
      <c r="D162" s="116"/>
      <c r="E162" s="116"/>
      <c r="F162" s="116"/>
      <c r="G162" s="116"/>
      <c r="H162" s="105"/>
      <c r="I162" s="105"/>
      <c r="J162" s="105"/>
    </row>
    <row r="163" spans="1:10" ht="59.25">
      <c r="A163" s="116"/>
      <c r="B163" s="116"/>
      <c r="C163" s="116"/>
      <c r="D163" s="116"/>
      <c r="E163" s="116"/>
      <c r="F163" s="116"/>
      <c r="G163" s="116"/>
      <c r="H163" s="105"/>
      <c r="I163" s="105"/>
      <c r="J163" s="105"/>
    </row>
    <row r="164" spans="1:10" ht="59.25">
      <c r="A164" s="116"/>
      <c r="B164" s="116"/>
      <c r="C164" s="116"/>
      <c r="D164" s="116"/>
      <c r="E164" s="116"/>
      <c r="F164" s="116"/>
      <c r="G164" s="116"/>
      <c r="H164" s="105"/>
      <c r="I164" s="105"/>
      <c r="J164" s="105"/>
    </row>
    <row r="165" spans="1:10" ht="59.25">
      <c r="A165" s="116"/>
      <c r="B165" s="116"/>
      <c r="C165" s="116"/>
      <c r="D165" s="116"/>
      <c r="E165" s="116"/>
      <c r="F165" s="116"/>
      <c r="G165" s="116"/>
      <c r="H165" s="105"/>
      <c r="I165" s="105"/>
      <c r="J165" s="105"/>
    </row>
    <row r="166" spans="1:10" ht="59.25">
      <c r="A166" s="116"/>
      <c r="B166" s="116"/>
      <c r="C166" s="116"/>
      <c r="D166" s="116"/>
      <c r="E166" s="116"/>
      <c r="F166" s="116"/>
      <c r="G166" s="116"/>
      <c r="H166" s="105"/>
      <c r="I166" s="105"/>
      <c r="J166" s="105"/>
    </row>
    <row r="167" spans="1:10" ht="59.25">
      <c r="A167" s="116"/>
      <c r="B167" s="116"/>
      <c r="C167" s="116"/>
      <c r="D167" s="116"/>
      <c r="E167" s="116"/>
      <c r="F167" s="116"/>
      <c r="G167" s="116"/>
      <c r="H167" s="105"/>
      <c r="I167" s="105"/>
      <c r="J167" s="105"/>
    </row>
    <row r="168" spans="1:10" ht="59.25">
      <c r="A168" s="116"/>
      <c r="B168" s="116"/>
      <c r="C168" s="116"/>
      <c r="D168" s="116"/>
      <c r="E168" s="116"/>
      <c r="F168" s="116"/>
      <c r="G168" s="116"/>
      <c r="H168" s="105"/>
      <c r="I168" s="105"/>
      <c r="J168" s="105"/>
    </row>
    <row r="169" spans="1:10" ht="59.25">
      <c r="A169" s="116"/>
      <c r="B169" s="116"/>
      <c r="C169" s="116"/>
      <c r="D169" s="116"/>
      <c r="E169" s="116"/>
      <c r="F169" s="116"/>
      <c r="G169" s="116"/>
      <c r="H169" s="105"/>
      <c r="I169" s="105"/>
      <c r="J169" s="105"/>
    </row>
    <row r="170" spans="1:10" ht="59.25">
      <c r="A170" s="116"/>
      <c r="B170" s="116"/>
      <c r="C170" s="116"/>
      <c r="D170" s="116"/>
      <c r="E170" s="116"/>
      <c r="F170" s="116"/>
      <c r="G170" s="116"/>
      <c r="H170" s="105"/>
      <c r="I170" s="105"/>
      <c r="J170" s="105"/>
    </row>
    <row r="171" spans="1:10" ht="59.25">
      <c r="A171" s="116"/>
      <c r="B171" s="116"/>
      <c r="C171" s="116"/>
      <c r="D171" s="116"/>
      <c r="E171" s="116"/>
      <c r="F171" s="116"/>
      <c r="G171" s="116"/>
      <c r="H171" s="105"/>
      <c r="I171" s="105"/>
      <c r="J171" s="105"/>
    </row>
    <row r="172" spans="1:10" ht="59.25">
      <c r="A172" s="116"/>
      <c r="B172" s="116"/>
      <c r="C172" s="116"/>
      <c r="D172" s="116"/>
      <c r="E172" s="116"/>
      <c r="F172" s="116"/>
      <c r="G172" s="116"/>
      <c r="H172" s="105"/>
      <c r="I172" s="105"/>
      <c r="J172" s="105"/>
    </row>
    <row r="173" spans="1:10" ht="59.25">
      <c r="A173" s="116"/>
      <c r="B173" s="116"/>
      <c r="C173" s="116"/>
      <c r="D173" s="116"/>
      <c r="E173" s="116"/>
      <c r="F173" s="116"/>
      <c r="G173" s="116"/>
      <c r="H173" s="105"/>
      <c r="I173" s="105"/>
      <c r="J173" s="105"/>
    </row>
    <row r="174" spans="1:10" ht="59.25">
      <c r="A174" s="116"/>
      <c r="B174" s="116"/>
      <c r="C174" s="116"/>
      <c r="D174" s="116"/>
      <c r="E174" s="116"/>
      <c r="F174" s="116"/>
      <c r="G174" s="116"/>
      <c r="H174" s="105"/>
      <c r="I174" s="105"/>
      <c r="J174" s="105"/>
    </row>
    <row r="175" spans="1:10" ht="59.25">
      <c r="A175" s="116"/>
      <c r="B175" s="116"/>
      <c r="C175" s="116"/>
      <c r="D175" s="116"/>
      <c r="E175" s="116"/>
      <c r="F175" s="116"/>
      <c r="G175" s="116"/>
      <c r="H175" s="105"/>
      <c r="I175" s="105"/>
      <c r="J175" s="105"/>
    </row>
    <row r="176" spans="1:10" ht="59.25">
      <c r="A176" s="116"/>
      <c r="B176" s="116"/>
      <c r="C176" s="116"/>
      <c r="D176" s="116"/>
      <c r="E176" s="116"/>
      <c r="F176" s="116"/>
      <c r="G176" s="116"/>
      <c r="H176" s="105"/>
      <c r="I176" s="105"/>
      <c r="J176" s="105"/>
    </row>
    <row r="177" spans="1:13" ht="59.25">
      <c r="A177" s="116"/>
      <c r="B177" s="116"/>
      <c r="C177" s="116"/>
      <c r="D177" s="116"/>
      <c r="E177" s="116"/>
      <c r="F177" s="116"/>
      <c r="G177" s="116"/>
      <c r="H177" s="105"/>
      <c r="I177" s="105"/>
      <c r="J177" s="105"/>
    </row>
    <row r="178" spans="1:13" ht="59.25">
      <c r="A178" s="116"/>
      <c r="B178" s="116"/>
      <c r="C178" s="116"/>
      <c r="D178" s="116"/>
      <c r="E178" s="116"/>
      <c r="F178" s="116"/>
      <c r="G178" s="116"/>
      <c r="H178" s="105"/>
      <c r="I178" s="105"/>
      <c r="J178" s="105"/>
    </row>
    <row r="179" spans="1:13" ht="59.25">
      <c r="A179" s="116"/>
      <c r="B179" s="116"/>
      <c r="C179" s="116"/>
      <c r="D179" s="116"/>
      <c r="E179" s="116"/>
      <c r="F179" s="116"/>
      <c r="G179" s="116"/>
      <c r="H179" s="105"/>
      <c r="I179" s="105"/>
      <c r="J179" s="105"/>
    </row>
    <row r="180" spans="1:13" ht="59.25">
      <c r="A180" s="116"/>
      <c r="B180" s="116"/>
      <c r="C180" s="116"/>
      <c r="D180" s="116"/>
      <c r="E180" s="116"/>
      <c r="F180" s="116"/>
      <c r="G180" s="116"/>
      <c r="H180" s="105"/>
      <c r="I180" s="105"/>
      <c r="J180" s="105"/>
    </row>
    <row r="181" spans="1:13" ht="59.25">
      <c r="A181" s="116"/>
      <c r="B181" s="116"/>
      <c r="C181" s="116"/>
      <c r="D181" s="116"/>
      <c r="E181" s="116"/>
      <c r="F181" s="116"/>
      <c r="G181" s="116"/>
      <c r="H181" s="105"/>
      <c r="I181" s="105"/>
      <c r="J181" s="105"/>
    </row>
    <row r="182" spans="1:13" ht="59.25">
      <c r="A182" s="116"/>
      <c r="B182" s="116"/>
      <c r="C182" s="116"/>
      <c r="D182" s="116"/>
      <c r="E182" s="116"/>
      <c r="F182" s="116"/>
      <c r="G182" s="116"/>
      <c r="H182" s="105"/>
      <c r="I182" s="105"/>
      <c r="J182" s="105"/>
    </row>
    <row r="183" spans="1:13" ht="59.25">
      <c r="A183" s="116"/>
      <c r="B183" s="116"/>
      <c r="C183" s="116"/>
      <c r="D183" s="116"/>
      <c r="E183" s="116"/>
      <c r="F183" s="116"/>
      <c r="G183" s="116"/>
      <c r="H183" s="105"/>
      <c r="I183" s="105"/>
      <c r="J183" s="105"/>
    </row>
    <row r="184" spans="1:13" ht="59.25">
      <c r="A184" s="116"/>
      <c r="B184" s="116"/>
      <c r="C184" s="116"/>
      <c r="D184" s="116"/>
      <c r="E184" s="116"/>
      <c r="F184" s="116"/>
      <c r="G184" s="116"/>
      <c r="H184" s="105"/>
      <c r="I184" s="105"/>
      <c r="J184" s="105"/>
    </row>
    <row r="185" spans="1:13" ht="59.25">
      <c r="A185" s="116"/>
      <c r="B185" s="116"/>
      <c r="C185" s="116"/>
      <c r="D185" s="116"/>
      <c r="E185" s="116"/>
      <c r="F185" s="116"/>
      <c r="G185" s="116"/>
      <c r="H185" s="105"/>
      <c r="I185" s="105"/>
      <c r="J185" s="105"/>
    </row>
    <row r="186" spans="1:13" ht="59.25">
      <c r="A186" s="116"/>
      <c r="B186" s="116"/>
      <c r="C186" s="116"/>
      <c r="D186" s="116"/>
      <c r="E186" s="116"/>
      <c r="F186" s="116"/>
      <c r="G186" s="116"/>
      <c r="H186" s="105"/>
      <c r="I186" s="105"/>
      <c r="J186" s="105"/>
    </row>
    <row r="187" spans="1:13" ht="203.25" customHeight="1">
      <c r="A187" s="112"/>
      <c r="B187" s="112"/>
      <c r="C187" s="112"/>
      <c r="D187" s="112"/>
      <c r="E187" s="112"/>
      <c r="F187" s="112"/>
      <c r="G187" s="112"/>
      <c r="H187" s="91"/>
      <c r="I187" s="91"/>
      <c r="J187" s="91"/>
    </row>
    <row r="188" spans="1:13" s="10" customFormat="1" ht="61.5" hidden="1" customHeight="1">
      <c r="A188" s="112"/>
      <c r="B188" s="112"/>
      <c r="C188" s="112"/>
      <c r="D188" s="112"/>
      <c r="E188" s="112"/>
      <c r="F188" s="112"/>
      <c r="G188" s="112"/>
      <c r="H188" s="91"/>
      <c r="I188" s="91"/>
      <c r="J188" s="91"/>
    </row>
    <row r="189" spans="1:13" s="10" customFormat="1" ht="112.9" hidden="1" customHeight="1">
      <c r="A189" s="112"/>
      <c r="B189" s="112"/>
      <c r="C189" s="112"/>
      <c r="D189" s="112"/>
      <c r="E189" s="112"/>
      <c r="F189" s="112"/>
      <c r="G189" s="112"/>
      <c r="H189" s="91"/>
      <c r="I189" s="91"/>
      <c r="J189" s="91"/>
    </row>
    <row r="190" spans="1:13" s="1" customFormat="1" ht="108" customHeight="1">
      <c r="A190" s="112"/>
      <c r="B190" s="112"/>
      <c r="C190" s="112"/>
      <c r="D190" s="112"/>
      <c r="E190" s="112"/>
      <c r="F190" s="112"/>
      <c r="G190" s="112"/>
      <c r="H190" s="91"/>
      <c r="I190" s="91"/>
      <c r="J190" s="91"/>
      <c r="M190" s="21"/>
    </row>
    <row r="191" spans="1:13" s="10" customFormat="1" ht="348" customHeight="1">
      <c r="A191" s="112"/>
      <c r="B191" s="112"/>
      <c r="C191" s="112"/>
      <c r="D191" s="112"/>
      <c r="E191" s="112"/>
      <c r="F191" s="112"/>
      <c r="G191" s="112"/>
      <c r="H191" s="91"/>
      <c r="I191" s="91"/>
      <c r="J191" s="91"/>
    </row>
    <row r="192" spans="1:13" s="10" customFormat="1" ht="61.5" hidden="1" customHeight="1">
      <c r="A192" s="112"/>
      <c r="B192" s="112"/>
      <c r="C192" s="112"/>
      <c r="D192" s="112"/>
      <c r="E192" s="112"/>
      <c r="F192" s="112"/>
      <c r="G192" s="112"/>
      <c r="H192" s="91"/>
      <c r="I192" s="91"/>
      <c r="J192" s="91"/>
    </row>
    <row r="193" spans="1:10" s="10" customFormat="1" ht="112.9" hidden="1" customHeight="1">
      <c r="A193" s="112"/>
      <c r="B193" s="112"/>
      <c r="C193" s="112"/>
      <c r="D193" s="112"/>
      <c r="E193" s="112"/>
      <c r="F193" s="112"/>
      <c r="G193" s="112"/>
      <c r="H193" s="91"/>
      <c r="I193" s="91"/>
      <c r="J193" s="91"/>
    </row>
    <row r="194" spans="1:10" ht="85.9" customHeight="1">
      <c r="A194" s="112"/>
      <c r="B194" s="112"/>
      <c r="C194" s="112"/>
      <c r="D194" s="112"/>
      <c r="E194" s="112"/>
      <c r="F194" s="112"/>
      <c r="G194" s="112"/>
      <c r="H194" s="91"/>
      <c r="I194" s="91"/>
      <c r="J194" s="91"/>
    </row>
    <row r="195" spans="1:10" ht="63" customHeight="1">
      <c r="A195" s="112"/>
      <c r="B195" s="112"/>
      <c r="C195" s="112"/>
      <c r="D195" s="112"/>
      <c r="E195" s="112"/>
      <c r="F195" s="112"/>
      <c r="G195" s="112"/>
      <c r="H195" s="91"/>
      <c r="I195" s="91"/>
      <c r="J195" s="91"/>
    </row>
    <row r="196" spans="1:10" ht="44.45" customHeight="1">
      <c r="A196" s="112"/>
      <c r="B196" s="112"/>
      <c r="C196" s="112"/>
      <c r="D196" s="112"/>
      <c r="E196" s="112"/>
      <c r="F196" s="112"/>
      <c r="G196" s="112"/>
      <c r="H196" s="91"/>
      <c r="I196" s="91"/>
      <c r="J196" s="91"/>
    </row>
    <row r="197" spans="1:10" ht="44.45" customHeight="1">
      <c r="A197" s="112"/>
      <c r="B197" s="112"/>
      <c r="C197" s="112"/>
      <c r="D197" s="112"/>
      <c r="E197" s="112"/>
      <c r="F197" s="112"/>
      <c r="G197" s="112"/>
      <c r="H197" s="91"/>
      <c r="I197" s="91"/>
      <c r="J197" s="91"/>
    </row>
    <row r="198" spans="1:10" ht="44.45" customHeight="1">
      <c r="A198" s="112"/>
      <c r="B198" s="112"/>
      <c r="C198" s="112"/>
      <c r="D198" s="112"/>
      <c r="E198" s="112"/>
      <c r="F198" s="112"/>
      <c r="G198" s="112"/>
      <c r="H198" s="91"/>
      <c r="I198" s="91"/>
      <c r="J198" s="91"/>
    </row>
    <row r="199" spans="1:10" ht="44.45" customHeight="1">
      <c r="A199" s="112"/>
      <c r="B199" s="112"/>
      <c r="C199" s="112"/>
      <c r="D199" s="112"/>
      <c r="E199" s="112"/>
      <c r="F199" s="112"/>
      <c r="G199" s="112"/>
      <c r="H199" s="91"/>
      <c r="I199" s="91"/>
      <c r="J199" s="91"/>
    </row>
    <row r="200" spans="1:10" ht="44.45" customHeight="1">
      <c r="A200" s="112"/>
      <c r="B200" s="112"/>
      <c r="C200" s="112"/>
      <c r="D200" s="112"/>
      <c r="E200" s="112"/>
      <c r="F200" s="112"/>
      <c r="G200" s="112"/>
      <c r="H200" s="91"/>
      <c r="I200" s="91"/>
      <c r="J200" s="91"/>
    </row>
    <row r="201" spans="1:10" ht="44.45" customHeight="1">
      <c r="A201" s="112"/>
      <c r="B201" s="112"/>
      <c r="C201" s="112"/>
      <c r="D201" s="112"/>
      <c r="E201" s="112"/>
      <c r="F201" s="112"/>
      <c r="G201" s="112"/>
      <c r="H201" s="91"/>
      <c r="I201" s="91"/>
      <c r="J201" s="91"/>
    </row>
    <row r="202" spans="1:10" ht="44.45" customHeight="1">
      <c r="A202" s="112"/>
      <c r="B202" s="112"/>
      <c r="C202" s="112"/>
      <c r="D202" s="112"/>
      <c r="E202" s="112"/>
      <c r="F202" s="112"/>
      <c r="G202" s="112"/>
      <c r="H202" s="91"/>
      <c r="I202" s="91"/>
      <c r="J202" s="91"/>
    </row>
    <row r="203" spans="1:10" ht="44.45" customHeight="1">
      <c r="A203" s="112"/>
      <c r="B203" s="112"/>
      <c r="C203" s="112"/>
      <c r="D203" s="112"/>
      <c r="E203" s="112"/>
      <c r="F203" s="112"/>
      <c r="G203" s="112"/>
      <c r="H203" s="91"/>
      <c r="I203" s="91"/>
      <c r="J203" s="91"/>
    </row>
    <row r="204" spans="1:10" ht="44.45" customHeight="1">
      <c r="A204" s="112"/>
      <c r="B204" s="112"/>
      <c r="C204" s="112"/>
      <c r="D204" s="112"/>
      <c r="E204" s="112"/>
      <c r="F204" s="112"/>
      <c r="G204" s="112"/>
      <c r="H204" s="91"/>
      <c r="I204" s="91"/>
      <c r="J204" s="91"/>
    </row>
    <row r="205" spans="1:10" ht="44.45" customHeight="1">
      <c r="A205" s="112"/>
      <c r="B205" s="112"/>
      <c r="C205" s="112"/>
      <c r="D205" s="112"/>
      <c r="E205" s="112"/>
      <c r="F205" s="112"/>
      <c r="G205" s="112"/>
      <c r="H205" s="91"/>
      <c r="I205" s="91"/>
      <c r="J205" s="91"/>
    </row>
    <row r="206" spans="1:10" ht="44.45" customHeight="1">
      <c r="A206" s="112"/>
      <c r="B206" s="112"/>
      <c r="C206" s="112"/>
      <c r="D206" s="112"/>
      <c r="E206" s="112"/>
      <c r="F206" s="112"/>
      <c r="G206" s="112"/>
      <c r="H206" s="91"/>
      <c r="I206" s="91"/>
      <c r="J206" s="91"/>
    </row>
    <row r="207" spans="1:10" ht="44.45" customHeight="1">
      <c r="A207" s="112"/>
      <c r="B207" s="112"/>
      <c r="C207" s="112"/>
      <c r="D207" s="112"/>
      <c r="E207" s="112"/>
      <c r="F207" s="112"/>
      <c r="G207" s="112"/>
      <c r="H207" s="91"/>
      <c r="I207" s="91"/>
      <c r="J207" s="91"/>
    </row>
    <row r="208" spans="1:10" ht="44.45" customHeight="1">
      <c r="A208" s="112"/>
      <c r="B208" s="112"/>
      <c r="C208" s="112"/>
      <c r="D208" s="112"/>
      <c r="E208" s="112"/>
      <c r="F208" s="112"/>
      <c r="G208" s="112"/>
      <c r="H208" s="91"/>
      <c r="I208" s="91"/>
      <c r="J208" s="91"/>
    </row>
    <row r="209" spans="1:10" ht="44.45" customHeight="1">
      <c r="A209" s="112"/>
      <c r="B209" s="112"/>
      <c r="C209" s="112"/>
      <c r="D209" s="112"/>
      <c r="E209" s="112"/>
      <c r="F209" s="112"/>
      <c r="G209" s="112"/>
      <c r="H209" s="91"/>
      <c r="I209" s="91"/>
      <c r="J209" s="91"/>
    </row>
    <row r="210" spans="1:10" ht="44.45" customHeight="1">
      <c r="A210" s="112"/>
      <c r="B210" s="112"/>
      <c r="C210" s="112"/>
      <c r="D210" s="112"/>
      <c r="E210" s="112"/>
      <c r="F210" s="112"/>
      <c r="G210" s="112"/>
      <c r="H210" s="91"/>
      <c r="I210" s="91"/>
      <c r="J210" s="91"/>
    </row>
    <row r="211" spans="1:10" ht="44.45" customHeight="1">
      <c r="A211" s="112"/>
      <c r="B211" s="112"/>
      <c r="C211" s="112"/>
      <c r="D211" s="112"/>
      <c r="E211" s="112"/>
      <c r="F211" s="112"/>
      <c r="G211" s="112"/>
      <c r="H211" s="91"/>
      <c r="I211" s="91"/>
      <c r="J211" s="91"/>
    </row>
    <row r="212" spans="1:10" ht="44.45" customHeight="1">
      <c r="A212" s="112"/>
      <c r="B212" s="112"/>
      <c r="C212" s="112"/>
      <c r="D212" s="112"/>
      <c r="E212" s="112"/>
      <c r="F212" s="112"/>
      <c r="G212" s="112"/>
      <c r="H212" s="91"/>
      <c r="I212" s="91"/>
      <c r="J212" s="91"/>
    </row>
    <row r="213" spans="1:10" ht="44.45" customHeight="1">
      <c r="A213" s="112"/>
      <c r="B213" s="112"/>
      <c r="C213" s="112"/>
      <c r="D213" s="112"/>
      <c r="E213" s="112"/>
      <c r="F213" s="112"/>
      <c r="G213" s="112"/>
      <c r="H213" s="91"/>
      <c r="I213" s="91"/>
      <c r="J213" s="91"/>
    </row>
    <row r="214" spans="1:10" ht="44.45" customHeight="1">
      <c r="A214" s="112"/>
      <c r="B214" s="112"/>
      <c r="C214" s="112"/>
      <c r="D214" s="112"/>
      <c r="E214" s="112"/>
      <c r="F214" s="112"/>
      <c r="G214" s="112"/>
      <c r="H214" s="91"/>
      <c r="I214" s="91"/>
      <c r="J214" s="91"/>
    </row>
    <row r="215" spans="1:10" ht="44.45" customHeight="1">
      <c r="A215" s="112"/>
      <c r="B215" s="112"/>
      <c r="C215" s="112"/>
      <c r="D215" s="112"/>
      <c r="E215" s="112"/>
      <c r="F215" s="112"/>
      <c r="G215" s="112"/>
      <c r="H215" s="91"/>
      <c r="I215" s="91"/>
      <c r="J215" s="91"/>
    </row>
    <row r="216" spans="1:10" ht="44.45" customHeight="1">
      <c r="A216" s="112"/>
      <c r="B216" s="112"/>
      <c r="C216" s="112"/>
      <c r="D216" s="112"/>
      <c r="E216" s="112"/>
      <c r="F216" s="112"/>
      <c r="G216" s="112"/>
      <c r="H216" s="91"/>
      <c r="I216" s="91"/>
      <c r="J216" s="91"/>
    </row>
    <row r="217" spans="1:10" ht="44.45" customHeight="1">
      <c r="A217" s="112"/>
      <c r="B217" s="112"/>
      <c r="C217" s="112"/>
      <c r="D217" s="112"/>
      <c r="E217" s="112"/>
      <c r="F217" s="112"/>
      <c r="G217" s="112"/>
      <c r="H217" s="91"/>
      <c r="I217" s="91"/>
      <c r="J217" s="91"/>
    </row>
    <row r="218" spans="1:10" ht="44.45" customHeight="1">
      <c r="A218" s="112"/>
      <c r="B218" s="112"/>
      <c r="C218" s="112"/>
      <c r="D218" s="112"/>
      <c r="E218" s="112"/>
      <c r="F218" s="112"/>
      <c r="G218" s="112"/>
      <c r="H218" s="91"/>
      <c r="I218" s="91"/>
      <c r="J218" s="91"/>
    </row>
    <row r="219" spans="1:10" ht="44.45" customHeight="1">
      <c r="A219" s="112"/>
      <c r="B219" s="112"/>
      <c r="C219" s="112"/>
      <c r="D219" s="112"/>
      <c r="E219" s="112"/>
      <c r="F219" s="112"/>
      <c r="G219" s="112"/>
      <c r="H219" s="91"/>
      <c r="I219" s="91"/>
      <c r="J219" s="91"/>
    </row>
    <row r="220" spans="1:10" ht="44.45" customHeight="1">
      <c r="A220" s="112"/>
      <c r="B220" s="112"/>
      <c r="C220" s="112"/>
      <c r="D220" s="112"/>
      <c r="E220" s="112"/>
      <c r="F220" s="112"/>
      <c r="G220" s="112"/>
      <c r="H220" s="91"/>
      <c r="I220" s="91"/>
      <c r="J220" s="91"/>
    </row>
    <row r="221" spans="1:10" ht="44.45" customHeight="1">
      <c r="A221" s="112"/>
      <c r="B221" s="112"/>
      <c r="C221" s="112"/>
      <c r="D221" s="112"/>
      <c r="E221" s="112"/>
      <c r="F221" s="112"/>
      <c r="G221" s="112"/>
      <c r="H221" s="91"/>
      <c r="I221" s="91"/>
      <c r="J221" s="91"/>
    </row>
    <row r="222" spans="1:10" ht="44.45" customHeight="1">
      <c r="A222" s="112"/>
      <c r="B222" s="112"/>
      <c r="C222" s="112"/>
      <c r="D222" s="112"/>
      <c r="E222" s="112"/>
      <c r="F222" s="112"/>
      <c r="G222" s="112"/>
      <c r="H222" s="91"/>
      <c r="I222" s="91"/>
      <c r="J222" s="91"/>
    </row>
    <row r="223" spans="1:10" ht="44.45" customHeight="1">
      <c r="A223" s="112"/>
      <c r="B223" s="112"/>
      <c r="C223" s="112"/>
      <c r="D223" s="112"/>
      <c r="E223" s="112"/>
      <c r="F223" s="112"/>
      <c r="G223" s="112"/>
      <c r="H223" s="91"/>
      <c r="I223" s="91"/>
      <c r="J223" s="91"/>
    </row>
    <row r="224" spans="1:10" ht="44.45" customHeight="1">
      <c r="A224" s="112"/>
      <c r="B224" s="112"/>
      <c r="C224" s="112"/>
      <c r="D224" s="112"/>
      <c r="E224" s="112"/>
      <c r="F224" s="112"/>
      <c r="G224" s="112"/>
      <c r="H224" s="91"/>
      <c r="I224" s="91"/>
      <c r="J224" s="91"/>
    </row>
    <row r="225" spans="1:10" ht="44.45" customHeight="1">
      <c r="A225" s="112"/>
      <c r="B225" s="112"/>
      <c r="C225" s="112"/>
      <c r="D225" s="112"/>
      <c r="E225" s="112"/>
      <c r="F225" s="112"/>
      <c r="G225" s="112"/>
      <c r="H225" s="91"/>
      <c r="I225" s="91"/>
      <c r="J225" s="91"/>
    </row>
    <row r="226" spans="1:10" ht="44.45" customHeight="1">
      <c r="A226" s="112"/>
      <c r="B226" s="112"/>
      <c r="C226" s="112"/>
      <c r="D226" s="112"/>
      <c r="E226" s="112"/>
      <c r="F226" s="112"/>
      <c r="G226" s="112"/>
      <c r="H226" s="91"/>
      <c r="I226" s="91"/>
      <c r="J226" s="91"/>
    </row>
    <row r="227" spans="1:10" ht="44.45" customHeight="1">
      <c r="A227" s="112"/>
      <c r="B227" s="112"/>
      <c r="C227" s="112"/>
      <c r="D227" s="112"/>
      <c r="E227" s="112"/>
      <c r="F227" s="112"/>
      <c r="G227" s="112"/>
      <c r="H227" s="91"/>
      <c r="I227" s="91"/>
      <c r="J227" s="91"/>
    </row>
    <row r="228" spans="1:10" ht="44.45" customHeight="1">
      <c r="A228" s="112"/>
      <c r="B228" s="112"/>
      <c r="C228" s="112"/>
      <c r="D228" s="112"/>
      <c r="E228" s="112"/>
      <c r="F228" s="112"/>
      <c r="G228" s="112"/>
      <c r="H228" s="91"/>
      <c r="I228" s="91"/>
      <c r="J228" s="91"/>
    </row>
    <row r="229" spans="1:10" ht="44.45" customHeight="1">
      <c r="A229" s="112"/>
      <c r="B229" s="112"/>
      <c r="C229" s="112"/>
      <c r="D229" s="112"/>
      <c r="E229" s="112"/>
      <c r="F229" s="112"/>
      <c r="G229" s="112"/>
      <c r="H229" s="91"/>
      <c r="I229" s="91"/>
      <c r="J229" s="91"/>
    </row>
    <row r="230" spans="1:10" ht="44.45" customHeight="1">
      <c r="A230" s="112"/>
      <c r="B230" s="112"/>
      <c r="C230" s="112"/>
      <c r="D230" s="112"/>
      <c r="E230" s="112"/>
      <c r="F230" s="112"/>
      <c r="G230" s="112"/>
      <c r="H230" s="91"/>
      <c r="I230" s="91"/>
      <c r="J230" s="91"/>
    </row>
    <row r="231" spans="1:10" ht="44.45" customHeight="1">
      <c r="A231" s="112"/>
      <c r="B231" s="112"/>
      <c r="C231" s="112"/>
      <c r="D231" s="112"/>
      <c r="E231" s="112"/>
      <c r="F231" s="112"/>
      <c r="G231" s="112"/>
      <c r="H231" s="91"/>
      <c r="I231" s="91"/>
      <c r="J231" s="91"/>
    </row>
    <row r="232" spans="1:10" ht="44.45" customHeight="1">
      <c r="A232" s="112"/>
      <c r="B232" s="112"/>
      <c r="C232" s="112"/>
      <c r="D232" s="112"/>
      <c r="E232" s="112"/>
      <c r="F232" s="112"/>
      <c r="G232" s="112"/>
      <c r="H232" s="91"/>
      <c r="I232" s="91"/>
      <c r="J232" s="91"/>
    </row>
    <row r="233" spans="1:10" ht="44.45" customHeight="1">
      <c r="A233" s="112"/>
      <c r="B233" s="112"/>
      <c r="C233" s="112"/>
      <c r="D233" s="112"/>
      <c r="E233" s="112"/>
      <c r="F233" s="112"/>
      <c r="G233" s="112"/>
      <c r="H233" s="91"/>
      <c r="I233" s="91"/>
      <c r="J233" s="91"/>
    </row>
    <row r="234" spans="1:10" ht="44.45" customHeight="1">
      <c r="A234" s="112"/>
      <c r="B234" s="112"/>
      <c r="C234" s="112"/>
      <c r="D234" s="112"/>
      <c r="E234" s="112"/>
      <c r="F234" s="112"/>
      <c r="G234" s="112"/>
      <c r="H234" s="91"/>
      <c r="I234" s="91"/>
      <c r="J234" s="91"/>
    </row>
    <row r="235" spans="1:10" ht="44.45" customHeight="1">
      <c r="A235" s="112"/>
      <c r="B235" s="112"/>
      <c r="C235" s="112"/>
      <c r="D235" s="112"/>
      <c r="E235" s="112"/>
      <c r="F235" s="112"/>
      <c r="G235" s="112"/>
      <c r="H235" s="91"/>
      <c r="I235" s="91"/>
      <c r="J235" s="91"/>
    </row>
    <row r="236" spans="1:10" ht="44.45" customHeight="1">
      <c r="A236" s="112"/>
      <c r="B236" s="112"/>
      <c r="C236" s="112"/>
      <c r="D236" s="112"/>
      <c r="E236" s="112"/>
      <c r="F236" s="112"/>
      <c r="G236" s="112"/>
      <c r="H236" s="91"/>
      <c r="I236" s="91"/>
      <c r="J236" s="91"/>
    </row>
    <row r="237" spans="1:10" ht="44.45" customHeight="1">
      <c r="A237" s="112"/>
      <c r="B237" s="112"/>
      <c r="C237" s="112"/>
      <c r="D237" s="112"/>
      <c r="E237" s="112"/>
      <c r="F237" s="112"/>
      <c r="G237" s="112"/>
      <c r="H237" s="91"/>
      <c r="I237" s="91"/>
      <c r="J237" s="91"/>
    </row>
    <row r="238" spans="1:10" ht="44.45" customHeight="1">
      <c r="A238" s="112"/>
      <c r="B238" s="112"/>
      <c r="C238" s="112"/>
      <c r="D238" s="112"/>
      <c r="E238" s="112"/>
      <c r="F238" s="112"/>
      <c r="G238" s="112"/>
      <c r="H238" s="91"/>
      <c r="I238" s="91"/>
      <c r="J238" s="91"/>
    </row>
    <row r="239" spans="1:10" ht="44.45" customHeight="1">
      <c r="A239" s="112"/>
      <c r="B239" s="112"/>
      <c r="C239" s="112"/>
      <c r="D239" s="112"/>
      <c r="E239" s="112"/>
      <c r="F239" s="112"/>
      <c r="G239" s="112"/>
      <c r="H239" s="91"/>
      <c r="I239" s="91"/>
      <c r="J239" s="91"/>
    </row>
    <row r="240" spans="1:10" ht="44.45" customHeight="1">
      <c r="A240" s="112"/>
      <c r="B240" s="112"/>
      <c r="C240" s="112"/>
      <c r="D240" s="112"/>
      <c r="E240" s="112"/>
      <c r="F240" s="112"/>
      <c r="G240" s="112"/>
      <c r="H240" s="91"/>
      <c r="I240" s="91"/>
      <c r="J240" s="91"/>
    </row>
    <row r="241" spans="1:10" ht="44.45" customHeight="1">
      <c r="A241" s="112"/>
      <c r="B241" s="112"/>
      <c r="C241" s="112"/>
      <c r="D241" s="112"/>
      <c r="E241" s="112"/>
      <c r="F241" s="112"/>
      <c r="G241" s="112"/>
      <c r="H241" s="91"/>
      <c r="I241" s="91"/>
      <c r="J241" s="91"/>
    </row>
    <row r="242" spans="1:10" ht="44.45" customHeight="1">
      <c r="A242" s="112"/>
      <c r="B242" s="112"/>
      <c r="C242" s="112"/>
      <c r="D242" s="112"/>
      <c r="E242" s="112"/>
      <c r="F242" s="112"/>
      <c r="G242" s="112"/>
      <c r="H242" s="91"/>
      <c r="I242" s="91"/>
      <c r="J242" s="91"/>
    </row>
    <row r="243" spans="1:10" ht="44.45" customHeight="1">
      <c r="A243" s="112"/>
      <c r="B243" s="112"/>
      <c r="C243" s="112"/>
      <c r="D243" s="112"/>
      <c r="E243" s="112"/>
      <c r="F243" s="112"/>
      <c r="G243" s="112"/>
      <c r="H243" s="91"/>
      <c r="I243" s="91"/>
      <c r="J243" s="91"/>
    </row>
    <row r="244" spans="1:10" ht="44.45" customHeight="1">
      <c r="A244" s="112"/>
      <c r="B244" s="112"/>
      <c r="C244" s="112"/>
      <c r="D244" s="112"/>
      <c r="E244" s="112"/>
      <c r="F244" s="112"/>
      <c r="G244" s="112"/>
      <c r="H244" s="91"/>
      <c r="I244" s="91"/>
      <c r="J244" s="91"/>
    </row>
    <row r="245" spans="1:10" ht="44.45" customHeight="1">
      <c r="A245" s="112"/>
      <c r="B245" s="112"/>
      <c r="C245" s="112"/>
      <c r="D245" s="112"/>
      <c r="E245" s="112"/>
      <c r="F245" s="112"/>
      <c r="G245" s="112"/>
      <c r="H245" s="91"/>
      <c r="I245" s="91"/>
      <c r="J245" s="91"/>
    </row>
    <row r="246" spans="1:10" ht="44.45" customHeight="1">
      <c r="A246" s="112"/>
      <c r="B246" s="112"/>
      <c r="C246" s="112"/>
      <c r="D246" s="112"/>
      <c r="E246" s="112"/>
      <c r="F246" s="112"/>
      <c r="G246" s="112"/>
      <c r="H246" s="91"/>
      <c r="I246" s="91"/>
      <c r="J246" s="91"/>
    </row>
    <row r="247" spans="1:10" ht="44.45" customHeight="1">
      <c r="A247" s="112"/>
      <c r="B247" s="112"/>
      <c r="C247" s="112"/>
      <c r="D247" s="112"/>
      <c r="E247" s="112"/>
      <c r="F247" s="112"/>
      <c r="G247" s="112"/>
      <c r="H247" s="91"/>
      <c r="I247" s="91"/>
      <c r="J247" s="91"/>
    </row>
    <row r="248" spans="1:10" ht="44.45" customHeight="1">
      <c r="A248" s="112"/>
      <c r="B248" s="112"/>
      <c r="C248" s="112"/>
      <c r="D248" s="112"/>
      <c r="E248" s="112"/>
      <c r="F248" s="112"/>
      <c r="G248" s="112"/>
      <c r="H248" s="91"/>
      <c r="I248" s="91"/>
      <c r="J248" s="91"/>
    </row>
    <row r="249" spans="1:10" ht="44.45" customHeight="1">
      <c r="A249" s="112"/>
      <c r="B249" s="112"/>
      <c r="C249" s="112"/>
      <c r="D249" s="112"/>
      <c r="E249" s="112"/>
      <c r="F249" s="112"/>
      <c r="G249" s="112"/>
      <c r="H249" s="91"/>
      <c r="I249" s="91"/>
      <c r="J249" s="91"/>
    </row>
    <row r="250" spans="1:10" ht="44.45" customHeight="1">
      <c r="A250" s="112"/>
      <c r="B250" s="112"/>
      <c r="C250" s="112"/>
      <c r="D250" s="112"/>
      <c r="E250" s="112"/>
      <c r="F250" s="112"/>
      <c r="G250" s="112"/>
      <c r="H250" s="91"/>
      <c r="I250" s="91"/>
      <c r="J250" s="91"/>
    </row>
    <row r="251" spans="1:10" ht="44.45" customHeight="1">
      <c r="A251" s="112"/>
      <c r="B251" s="112"/>
      <c r="C251" s="112"/>
      <c r="D251" s="112"/>
      <c r="E251" s="112"/>
      <c r="F251" s="112"/>
      <c r="G251" s="112"/>
      <c r="H251" s="91"/>
      <c r="I251" s="91"/>
      <c r="J251" s="91"/>
    </row>
    <row r="252" spans="1:10" ht="44.45" customHeight="1">
      <c r="A252" s="112"/>
      <c r="B252" s="112"/>
      <c r="C252" s="112"/>
      <c r="D252" s="112"/>
      <c r="E252" s="112"/>
      <c r="F252" s="112"/>
      <c r="G252" s="112"/>
      <c r="H252" s="91"/>
      <c r="I252" s="91"/>
      <c r="J252" s="91"/>
    </row>
    <row r="253" spans="1:10" ht="44.45" customHeight="1">
      <c r="A253" s="112"/>
      <c r="B253" s="112"/>
      <c r="C253" s="112"/>
      <c r="D253" s="112"/>
      <c r="E253" s="112"/>
      <c r="F253" s="112"/>
      <c r="G253" s="112"/>
      <c r="H253" s="91"/>
      <c r="I253" s="91"/>
      <c r="J253" s="91"/>
    </row>
    <row r="254" spans="1:10" ht="44.45" customHeight="1">
      <c r="A254" s="112"/>
      <c r="B254" s="112"/>
      <c r="C254" s="112"/>
      <c r="D254" s="112"/>
      <c r="E254" s="112"/>
      <c r="F254" s="112"/>
      <c r="G254" s="112"/>
      <c r="H254" s="91"/>
      <c r="I254" s="91"/>
      <c r="J254" s="91"/>
    </row>
    <row r="255" spans="1:10" ht="44.45" customHeight="1">
      <c r="A255" s="112"/>
      <c r="B255" s="112"/>
      <c r="C255" s="112"/>
      <c r="D255" s="112"/>
      <c r="E255" s="112"/>
      <c r="F255" s="112"/>
      <c r="G255" s="112"/>
      <c r="H255" s="91"/>
      <c r="I255" s="91"/>
      <c r="J255" s="91"/>
    </row>
    <row r="256" spans="1:10" ht="44.45" customHeight="1">
      <c r="A256" s="112"/>
      <c r="B256" s="112"/>
      <c r="C256" s="112"/>
      <c r="D256" s="112"/>
      <c r="E256" s="112"/>
      <c r="F256" s="112"/>
      <c r="G256" s="112"/>
      <c r="H256" s="91"/>
      <c r="I256" s="91"/>
      <c r="J256" s="91"/>
    </row>
    <row r="257" spans="1:10" ht="20.25" hidden="1" customHeight="1">
      <c r="A257" s="112"/>
      <c r="B257" s="112"/>
      <c r="C257" s="112"/>
      <c r="D257" s="112"/>
      <c r="E257" s="112"/>
      <c r="F257" s="112"/>
      <c r="G257" s="112"/>
      <c r="H257" s="91"/>
      <c r="I257" s="91"/>
      <c r="J257" s="91"/>
    </row>
    <row r="258" spans="1:10" ht="408.75" hidden="1" customHeight="1">
      <c r="A258" s="112"/>
      <c r="B258" s="112"/>
      <c r="C258" s="112"/>
      <c r="D258" s="112"/>
      <c r="E258" s="112"/>
      <c r="F258" s="112"/>
      <c r="G258" s="112"/>
      <c r="H258" s="91"/>
      <c r="I258" s="91"/>
      <c r="J258" s="91"/>
    </row>
    <row r="259" spans="1:10" ht="108" customHeight="1">
      <c r="A259" s="112"/>
      <c r="B259" s="112"/>
      <c r="C259" s="112"/>
      <c r="D259" s="112"/>
      <c r="E259" s="112"/>
      <c r="F259" s="112"/>
      <c r="G259" s="112"/>
      <c r="H259" s="91"/>
      <c r="I259" s="91"/>
      <c r="J259" s="91"/>
    </row>
    <row r="260" spans="1:10" ht="15">
      <c r="A260" s="112"/>
      <c r="B260" s="112"/>
      <c r="C260" s="112"/>
      <c r="D260" s="112"/>
      <c r="E260" s="112"/>
      <c r="F260" s="112"/>
      <c r="G260" s="112"/>
      <c r="H260" s="91"/>
      <c r="I260" s="91"/>
      <c r="J260" s="91"/>
    </row>
    <row r="261" spans="1:10" ht="15">
      <c r="A261" s="112"/>
      <c r="B261" s="112"/>
      <c r="C261" s="112"/>
      <c r="D261" s="112"/>
      <c r="E261" s="112"/>
      <c r="F261" s="112"/>
      <c r="G261" s="112"/>
      <c r="H261" s="91"/>
      <c r="I261" s="91"/>
      <c r="J261" s="91"/>
    </row>
    <row r="262" spans="1:10" ht="15">
      <c r="A262" s="112"/>
      <c r="B262" s="112"/>
      <c r="C262" s="112"/>
      <c r="D262" s="112"/>
      <c r="E262" s="112"/>
      <c r="F262" s="112"/>
      <c r="G262" s="112"/>
      <c r="H262" s="91"/>
      <c r="I262" s="91"/>
      <c r="J262" s="91"/>
    </row>
    <row r="263" spans="1:10" ht="15">
      <c r="A263" s="112"/>
      <c r="B263" s="112"/>
      <c r="C263" s="112"/>
      <c r="D263" s="112"/>
      <c r="E263" s="112"/>
      <c r="F263" s="112"/>
      <c r="G263" s="112"/>
      <c r="H263" s="91"/>
      <c r="I263" s="91"/>
      <c r="J263" s="91"/>
    </row>
    <row r="264" spans="1:10" ht="15">
      <c r="A264" s="112"/>
      <c r="B264" s="112"/>
      <c r="C264" s="112"/>
      <c r="D264" s="112"/>
      <c r="E264" s="112"/>
      <c r="F264" s="112"/>
      <c r="G264" s="112"/>
      <c r="H264" s="91"/>
      <c r="I264" s="91"/>
      <c r="J264" s="91"/>
    </row>
    <row r="265" spans="1:10" ht="15">
      <c r="A265" s="112"/>
      <c r="B265" s="112"/>
      <c r="C265" s="112"/>
      <c r="D265" s="112"/>
      <c r="E265" s="112"/>
      <c r="F265" s="112"/>
      <c r="G265" s="112"/>
      <c r="H265" s="91"/>
      <c r="I265" s="91"/>
      <c r="J265" s="91"/>
    </row>
    <row r="266" spans="1:10" ht="15">
      <c r="A266" s="112"/>
      <c r="B266" s="112"/>
      <c r="C266" s="112"/>
      <c r="D266" s="112"/>
      <c r="E266" s="112"/>
      <c r="F266" s="112"/>
      <c r="G266" s="112"/>
      <c r="H266" s="91"/>
      <c r="I266" s="91"/>
      <c r="J266" s="91"/>
    </row>
    <row r="267" spans="1:10" ht="15">
      <c r="A267" s="112"/>
      <c r="B267" s="112"/>
      <c r="C267" s="112"/>
      <c r="D267" s="112"/>
      <c r="E267" s="112"/>
      <c r="F267" s="112"/>
      <c r="G267" s="112"/>
      <c r="H267" s="91"/>
      <c r="I267" s="91"/>
      <c r="J267" s="91"/>
    </row>
    <row r="268" spans="1:10" ht="15">
      <c r="A268" s="112"/>
      <c r="B268" s="112"/>
      <c r="C268" s="112"/>
      <c r="D268" s="112"/>
      <c r="E268" s="112"/>
      <c r="F268" s="112"/>
      <c r="G268" s="112"/>
      <c r="H268" s="91"/>
      <c r="I268" s="91"/>
      <c r="J268" s="91"/>
    </row>
    <row r="269" spans="1:10" ht="15">
      <c r="A269" s="112"/>
      <c r="B269" s="112"/>
      <c r="C269" s="112"/>
      <c r="D269" s="112"/>
      <c r="E269" s="112"/>
      <c r="F269" s="112"/>
      <c r="G269" s="112"/>
      <c r="H269" s="91"/>
      <c r="I269" s="91"/>
      <c r="J269" s="91"/>
    </row>
    <row r="270" spans="1:10" ht="15">
      <c r="A270" s="112"/>
      <c r="B270" s="112"/>
      <c r="C270" s="112"/>
      <c r="D270" s="112"/>
      <c r="E270" s="112"/>
      <c r="F270" s="112"/>
      <c r="G270" s="112"/>
      <c r="H270" s="91"/>
      <c r="I270" s="91"/>
      <c r="J270" s="91"/>
    </row>
    <row r="271" spans="1:10" ht="15">
      <c r="A271" s="112"/>
      <c r="B271" s="112"/>
      <c r="C271" s="112"/>
      <c r="D271" s="112"/>
      <c r="E271" s="112"/>
      <c r="F271" s="112"/>
      <c r="G271" s="112"/>
      <c r="H271" s="91"/>
      <c r="I271" s="91"/>
      <c r="J271" s="91"/>
    </row>
    <row r="272" spans="1:10" ht="15">
      <c r="A272" s="112"/>
      <c r="B272" s="112"/>
      <c r="C272" s="112"/>
      <c r="D272" s="112"/>
      <c r="E272" s="112"/>
      <c r="F272" s="112"/>
      <c r="G272" s="112"/>
      <c r="H272" s="91"/>
      <c r="I272" s="91"/>
      <c r="J272" s="91"/>
    </row>
    <row r="273" spans="1:10" ht="15">
      <c r="A273" s="112"/>
      <c r="B273" s="112"/>
      <c r="C273" s="112"/>
      <c r="D273" s="112"/>
      <c r="E273" s="112"/>
      <c r="F273" s="112"/>
      <c r="G273" s="112"/>
      <c r="H273" s="91"/>
      <c r="I273" s="91"/>
      <c r="J273" s="91"/>
    </row>
    <row r="274" spans="1:10" ht="15">
      <c r="A274" s="112"/>
      <c r="B274" s="112"/>
      <c r="C274" s="112"/>
      <c r="D274" s="112"/>
      <c r="E274" s="112"/>
      <c r="F274" s="112"/>
      <c r="G274" s="112"/>
      <c r="H274" s="91"/>
      <c r="I274" s="91"/>
      <c r="J274" s="91"/>
    </row>
    <row r="275" spans="1:10" ht="15">
      <c r="A275" s="112"/>
      <c r="B275" s="112"/>
      <c r="C275" s="112"/>
      <c r="D275" s="112"/>
      <c r="E275" s="112"/>
      <c r="F275" s="112"/>
      <c r="G275" s="112"/>
      <c r="H275" s="91"/>
      <c r="I275" s="91"/>
      <c r="J275" s="91"/>
    </row>
    <row r="276" spans="1:10" ht="15">
      <c r="A276" s="112"/>
      <c r="B276" s="112"/>
      <c r="C276" s="112"/>
      <c r="D276" s="112"/>
      <c r="E276" s="112"/>
      <c r="F276" s="112"/>
      <c r="G276" s="112"/>
      <c r="H276" s="91"/>
      <c r="I276" s="91"/>
      <c r="J276" s="91"/>
    </row>
    <row r="277" spans="1:10" ht="15">
      <c r="A277" s="112"/>
      <c r="B277" s="112"/>
      <c r="C277" s="112"/>
      <c r="D277" s="112"/>
      <c r="E277" s="112"/>
      <c r="F277" s="112"/>
      <c r="G277" s="112"/>
      <c r="H277" s="91"/>
      <c r="I277" s="91"/>
      <c r="J277" s="91"/>
    </row>
    <row r="278" spans="1:10" ht="15">
      <c r="A278" s="112"/>
      <c r="B278" s="112"/>
      <c r="C278" s="112"/>
      <c r="D278" s="112"/>
      <c r="E278" s="112"/>
      <c r="F278" s="112"/>
      <c r="G278" s="112"/>
      <c r="H278" s="91"/>
      <c r="I278" s="91"/>
      <c r="J278" s="91"/>
    </row>
    <row r="279" spans="1:10" ht="15">
      <c r="A279" s="112"/>
      <c r="B279" s="112"/>
      <c r="C279" s="112"/>
      <c r="D279" s="112"/>
      <c r="E279" s="112"/>
      <c r="F279" s="112"/>
      <c r="G279" s="112"/>
      <c r="H279" s="91"/>
      <c r="I279" s="91"/>
      <c r="J279" s="91"/>
    </row>
    <row r="280" spans="1:10" ht="15">
      <c r="A280" s="112"/>
      <c r="B280" s="112"/>
      <c r="C280" s="112"/>
      <c r="D280" s="112"/>
      <c r="E280" s="112"/>
      <c r="F280" s="112"/>
      <c r="G280" s="112"/>
      <c r="H280" s="91"/>
      <c r="I280" s="91"/>
      <c r="J280" s="91"/>
    </row>
    <row r="281" spans="1:10" ht="15">
      <c r="A281" s="112"/>
      <c r="B281" s="112"/>
      <c r="C281" s="112"/>
      <c r="D281" s="112"/>
      <c r="E281" s="112"/>
      <c r="F281" s="112"/>
      <c r="G281" s="112"/>
      <c r="H281" s="91"/>
      <c r="I281" s="91"/>
      <c r="J281" s="91"/>
    </row>
    <row r="282" spans="1:10" ht="15">
      <c r="A282" s="112"/>
      <c r="B282" s="112"/>
      <c r="C282" s="112"/>
      <c r="D282" s="112"/>
      <c r="E282" s="112"/>
      <c r="F282" s="112"/>
      <c r="G282" s="112"/>
      <c r="H282" s="91"/>
      <c r="I282" s="91"/>
      <c r="J282" s="91"/>
    </row>
    <row r="283" spans="1:10" ht="15">
      <c r="A283" s="112"/>
      <c r="B283" s="112"/>
      <c r="C283" s="112"/>
      <c r="D283" s="112"/>
      <c r="E283" s="112"/>
      <c r="F283" s="112"/>
      <c r="G283" s="112"/>
      <c r="H283" s="91"/>
      <c r="I283" s="91"/>
      <c r="J283" s="91"/>
    </row>
    <row r="284" spans="1:10" ht="15">
      <c r="A284" s="112"/>
      <c r="B284" s="112"/>
      <c r="C284" s="112"/>
      <c r="D284" s="112"/>
      <c r="E284" s="112"/>
      <c r="F284" s="112"/>
      <c r="G284" s="112"/>
      <c r="H284" s="91"/>
      <c r="I284" s="91"/>
      <c r="J284" s="91"/>
    </row>
    <row r="285" spans="1:10" ht="15">
      <c r="A285" s="112"/>
      <c r="B285" s="112"/>
      <c r="C285" s="112"/>
      <c r="D285" s="112"/>
      <c r="E285" s="112"/>
      <c r="F285" s="112"/>
      <c r="G285" s="112"/>
      <c r="H285" s="91"/>
      <c r="I285" s="91"/>
      <c r="J285" s="91"/>
    </row>
    <row r="286" spans="1:10" ht="15">
      <c r="A286" s="112"/>
      <c r="B286" s="112"/>
      <c r="C286" s="112"/>
      <c r="D286" s="112"/>
      <c r="E286" s="112"/>
      <c r="F286" s="112"/>
      <c r="G286" s="112"/>
      <c r="H286" s="91"/>
      <c r="I286" s="91"/>
      <c r="J286" s="91"/>
    </row>
    <row r="287" spans="1:10" ht="15">
      <c r="A287" s="112"/>
      <c r="B287" s="112"/>
      <c r="C287" s="112"/>
      <c r="D287" s="112"/>
      <c r="E287" s="112"/>
      <c r="F287" s="112"/>
      <c r="G287" s="112"/>
      <c r="H287" s="91"/>
      <c r="I287" s="91"/>
      <c r="J287" s="91"/>
    </row>
    <row r="288" spans="1:10" ht="15">
      <c r="A288" s="112"/>
      <c r="B288" s="112"/>
      <c r="C288" s="112"/>
      <c r="D288" s="112"/>
      <c r="E288" s="112"/>
      <c r="F288" s="112"/>
      <c r="G288" s="112"/>
      <c r="H288" s="91"/>
      <c r="I288" s="91"/>
      <c r="J288" s="91"/>
    </row>
    <row r="289" spans="1:10" ht="15">
      <c r="A289" s="112"/>
      <c r="B289" s="112"/>
      <c r="C289" s="112"/>
      <c r="D289" s="112"/>
      <c r="E289" s="112"/>
      <c r="F289" s="112"/>
      <c r="G289" s="112"/>
      <c r="H289" s="91"/>
      <c r="I289" s="91"/>
      <c r="J289" s="91"/>
    </row>
    <row r="290" spans="1:10" ht="15">
      <c r="A290" s="112"/>
      <c r="B290" s="112"/>
      <c r="C290" s="112"/>
      <c r="D290" s="112"/>
      <c r="E290" s="112"/>
      <c r="F290" s="112"/>
      <c r="G290" s="112"/>
      <c r="H290" s="91"/>
      <c r="I290" s="91"/>
      <c r="J290" s="91"/>
    </row>
    <row r="291" spans="1:10" ht="15">
      <c r="A291" s="112"/>
      <c r="B291" s="112"/>
      <c r="C291" s="112"/>
      <c r="D291" s="112"/>
      <c r="E291" s="112"/>
      <c r="F291" s="112"/>
      <c r="G291" s="112"/>
      <c r="H291" s="91"/>
      <c r="I291" s="91"/>
      <c r="J291" s="91"/>
    </row>
    <row r="292" spans="1:10" ht="15">
      <c r="A292" s="112"/>
      <c r="B292" s="112"/>
      <c r="C292" s="112"/>
      <c r="D292" s="112"/>
      <c r="E292" s="112"/>
      <c r="F292" s="112"/>
      <c r="G292" s="112"/>
      <c r="H292" s="91"/>
      <c r="I292" s="91"/>
      <c r="J292" s="91"/>
    </row>
    <row r="293" spans="1:10" ht="15">
      <c r="A293" s="112"/>
      <c r="B293" s="112"/>
      <c r="C293" s="112"/>
      <c r="D293" s="112"/>
      <c r="E293" s="112"/>
      <c r="F293" s="112"/>
      <c r="G293" s="112"/>
      <c r="H293" s="91"/>
      <c r="I293" s="91"/>
      <c r="J293" s="91"/>
    </row>
    <row r="294" spans="1:10" ht="15">
      <c r="A294" s="112"/>
      <c r="B294" s="112"/>
      <c r="C294" s="112"/>
      <c r="D294" s="112"/>
      <c r="E294" s="112"/>
      <c r="F294" s="112"/>
      <c r="G294" s="112"/>
      <c r="H294" s="91"/>
      <c r="I294" s="91"/>
      <c r="J294" s="91"/>
    </row>
    <row r="295" spans="1:10" ht="15">
      <c r="A295" s="112"/>
      <c r="B295" s="112"/>
      <c r="C295" s="112"/>
      <c r="D295" s="112"/>
      <c r="E295" s="112"/>
      <c r="F295" s="112"/>
      <c r="G295" s="112"/>
      <c r="H295" s="91"/>
      <c r="I295" s="91"/>
      <c r="J295" s="91"/>
    </row>
    <row r="296" spans="1:10" ht="15">
      <c r="A296" s="112"/>
      <c r="B296" s="112"/>
      <c r="C296" s="112"/>
      <c r="D296" s="112"/>
      <c r="E296" s="112"/>
      <c r="F296" s="112"/>
      <c r="G296" s="112"/>
      <c r="H296" s="91"/>
      <c r="I296" s="91"/>
      <c r="J296" s="91"/>
    </row>
    <row r="297" spans="1:10" ht="15">
      <c r="A297" s="112"/>
      <c r="B297" s="112"/>
      <c r="C297" s="112"/>
      <c r="D297" s="112"/>
      <c r="E297" s="112"/>
      <c r="F297" s="112"/>
      <c r="G297" s="112"/>
      <c r="H297" s="91"/>
      <c r="I297" s="91"/>
      <c r="J297" s="91"/>
    </row>
    <row r="298" spans="1:10" ht="15">
      <c r="A298" s="112"/>
      <c r="B298" s="112"/>
      <c r="C298" s="112"/>
      <c r="D298" s="112"/>
      <c r="E298" s="112"/>
      <c r="F298" s="112"/>
      <c r="G298" s="112"/>
      <c r="H298" s="91"/>
      <c r="I298" s="91"/>
      <c r="J298" s="91"/>
    </row>
    <row r="299" spans="1:10" ht="15">
      <c r="A299" s="112"/>
      <c r="B299" s="112"/>
      <c r="C299" s="112"/>
      <c r="D299" s="112"/>
      <c r="E299" s="112"/>
      <c r="F299" s="112"/>
      <c r="G299" s="112"/>
      <c r="H299" s="91"/>
      <c r="I299" s="91"/>
      <c r="J299" s="91"/>
    </row>
    <row r="300" spans="1:10" ht="15">
      <c r="A300" s="112"/>
      <c r="B300" s="112"/>
      <c r="C300" s="112"/>
      <c r="D300" s="112"/>
      <c r="E300" s="112"/>
      <c r="F300" s="112"/>
      <c r="G300" s="112"/>
      <c r="H300" s="91"/>
      <c r="I300" s="91"/>
      <c r="J300" s="91"/>
    </row>
    <row r="301" spans="1:10" ht="15">
      <c r="A301" s="112"/>
      <c r="B301" s="112"/>
      <c r="C301" s="112"/>
      <c r="D301" s="112"/>
      <c r="E301" s="112"/>
      <c r="F301" s="112"/>
      <c r="G301" s="112"/>
      <c r="H301" s="91"/>
      <c r="I301" s="91"/>
      <c r="J301" s="91"/>
    </row>
    <row r="302" spans="1:10" ht="15">
      <c r="A302" s="112"/>
      <c r="B302" s="112"/>
      <c r="C302" s="112"/>
      <c r="D302" s="112"/>
      <c r="E302" s="112"/>
      <c r="F302" s="112"/>
      <c r="G302" s="112"/>
      <c r="H302" s="91"/>
      <c r="I302" s="91"/>
      <c r="J302" s="91"/>
    </row>
    <row r="303" spans="1:10" ht="15">
      <c r="A303" s="112"/>
      <c r="B303" s="112"/>
      <c r="C303" s="112"/>
      <c r="D303" s="112"/>
      <c r="E303" s="112"/>
      <c r="F303" s="112"/>
      <c r="G303" s="112"/>
      <c r="H303" s="91"/>
      <c r="I303" s="91"/>
      <c r="J303" s="91"/>
    </row>
    <row r="304" spans="1:10" ht="15">
      <c r="A304" s="112"/>
      <c r="B304" s="112"/>
      <c r="C304" s="112"/>
      <c r="D304" s="112"/>
      <c r="E304" s="112"/>
      <c r="F304" s="112"/>
      <c r="G304" s="112"/>
      <c r="H304" s="91"/>
      <c r="I304" s="91"/>
      <c r="J304" s="91"/>
    </row>
    <row r="305" spans="1:10" ht="15">
      <c r="A305" s="112"/>
      <c r="B305" s="112"/>
      <c r="C305" s="112"/>
      <c r="D305" s="112"/>
      <c r="E305" s="112"/>
      <c r="F305" s="112"/>
      <c r="G305" s="112"/>
      <c r="H305" s="91"/>
      <c r="I305" s="91"/>
      <c r="J305" s="91"/>
    </row>
    <row r="306" spans="1:10" ht="15">
      <c r="A306" s="112"/>
      <c r="B306" s="112"/>
      <c r="C306" s="112"/>
      <c r="D306" s="112"/>
      <c r="E306" s="112"/>
      <c r="F306" s="112"/>
      <c r="G306" s="112"/>
      <c r="H306" s="91"/>
      <c r="I306" s="91"/>
      <c r="J306" s="91"/>
    </row>
    <row r="307" spans="1:10" ht="15">
      <c r="A307" s="112"/>
      <c r="B307" s="112"/>
      <c r="C307" s="112"/>
      <c r="D307" s="112"/>
      <c r="E307" s="112"/>
      <c r="F307" s="112"/>
      <c r="G307" s="112"/>
      <c r="H307" s="91"/>
      <c r="I307" s="91"/>
      <c r="J307" s="91"/>
    </row>
    <row r="308" spans="1:10" ht="15">
      <c r="A308" s="112"/>
      <c r="B308" s="112"/>
      <c r="C308" s="112"/>
      <c r="D308" s="112"/>
      <c r="E308" s="112"/>
      <c r="F308" s="112"/>
      <c r="G308" s="112"/>
      <c r="H308" s="91"/>
      <c r="I308" s="91"/>
      <c r="J308" s="91"/>
    </row>
    <row r="309" spans="1:10" ht="15">
      <c r="A309" s="112"/>
      <c r="B309" s="112"/>
      <c r="C309" s="112"/>
      <c r="D309" s="112"/>
      <c r="E309" s="112"/>
      <c r="F309" s="112"/>
      <c r="G309" s="112"/>
      <c r="H309" s="91"/>
      <c r="I309" s="91"/>
      <c r="J309" s="91"/>
    </row>
    <row r="310" spans="1:10" ht="15">
      <c r="A310" s="112"/>
      <c r="B310" s="112"/>
      <c r="C310" s="112"/>
      <c r="D310" s="112"/>
      <c r="E310" s="112"/>
      <c r="F310" s="112"/>
      <c r="G310" s="112"/>
      <c r="H310" s="91"/>
      <c r="I310" s="91"/>
      <c r="J310" s="91"/>
    </row>
    <row r="311" spans="1:10" ht="15">
      <c r="A311" s="112"/>
      <c r="B311" s="112"/>
      <c r="C311" s="112"/>
      <c r="D311" s="112"/>
      <c r="E311" s="112"/>
      <c r="F311" s="112"/>
      <c r="G311" s="112"/>
      <c r="H311" s="91"/>
      <c r="I311" s="91"/>
      <c r="J311" s="91"/>
    </row>
    <row r="312" spans="1:10" ht="15">
      <c r="A312" s="112"/>
      <c r="B312" s="112"/>
      <c r="C312" s="112"/>
      <c r="D312" s="112"/>
      <c r="E312" s="112"/>
      <c r="F312" s="112"/>
      <c r="G312" s="112"/>
      <c r="H312" s="91"/>
      <c r="I312" s="91"/>
      <c r="J312" s="91"/>
    </row>
    <row r="313" spans="1:10" ht="15">
      <c r="A313" s="112"/>
      <c r="B313" s="112"/>
      <c r="C313" s="112"/>
      <c r="D313" s="112"/>
      <c r="E313" s="112"/>
      <c r="F313" s="112"/>
      <c r="G313" s="112"/>
      <c r="H313" s="91"/>
      <c r="I313" s="91"/>
      <c r="J313" s="91"/>
    </row>
    <row r="314" spans="1:10" ht="15">
      <c r="A314" s="112"/>
      <c r="B314" s="112"/>
      <c r="C314" s="112"/>
      <c r="D314" s="112"/>
      <c r="E314" s="112"/>
      <c r="F314" s="112"/>
      <c r="G314" s="112"/>
      <c r="H314" s="91"/>
      <c r="I314" s="91"/>
      <c r="J314" s="91"/>
    </row>
    <row r="315" spans="1:10" ht="15">
      <c r="A315" s="112"/>
      <c r="B315" s="112"/>
      <c r="C315" s="112"/>
      <c r="D315" s="112"/>
      <c r="E315" s="112"/>
      <c r="F315" s="112"/>
      <c r="G315" s="112"/>
      <c r="H315" s="91"/>
      <c r="I315" s="91"/>
      <c r="J315" s="91"/>
    </row>
    <row r="316" spans="1:10" ht="15">
      <c r="A316" s="112"/>
      <c r="B316" s="112"/>
      <c r="C316" s="112"/>
      <c r="D316" s="112"/>
      <c r="E316" s="112"/>
      <c r="F316" s="112"/>
      <c r="G316" s="112"/>
      <c r="H316" s="91"/>
      <c r="I316" s="91"/>
      <c r="J316" s="91"/>
    </row>
    <row r="317" spans="1:10" ht="15">
      <c r="A317" s="112"/>
      <c r="B317" s="112"/>
      <c r="C317" s="112"/>
      <c r="D317" s="112"/>
      <c r="E317" s="112"/>
      <c r="F317" s="112"/>
      <c r="G317" s="112"/>
      <c r="H317" s="91"/>
      <c r="I317" s="91"/>
      <c r="J317" s="91"/>
    </row>
    <row r="318" spans="1:10" ht="15">
      <c r="A318" s="112"/>
      <c r="B318" s="112"/>
      <c r="C318" s="112"/>
      <c r="D318" s="112"/>
      <c r="E318" s="112"/>
      <c r="F318" s="112"/>
      <c r="G318" s="112"/>
      <c r="H318" s="91"/>
      <c r="I318" s="91"/>
      <c r="J318" s="91"/>
    </row>
    <row r="319" spans="1:10" ht="15">
      <c r="A319" s="112"/>
      <c r="B319" s="112"/>
      <c r="C319" s="112"/>
      <c r="D319" s="112"/>
      <c r="E319" s="112"/>
      <c r="F319" s="112"/>
      <c r="G319" s="112"/>
      <c r="H319" s="91"/>
      <c r="I319" s="91"/>
      <c r="J319" s="91"/>
    </row>
    <row r="320" spans="1:10" ht="15">
      <c r="A320" s="112"/>
      <c r="B320" s="112"/>
      <c r="C320" s="112"/>
      <c r="D320" s="112"/>
      <c r="E320" s="112"/>
      <c r="F320" s="112"/>
      <c r="G320" s="112"/>
      <c r="H320" s="91"/>
      <c r="I320" s="91"/>
      <c r="J320" s="91"/>
    </row>
    <row r="321" spans="1:10" ht="15">
      <c r="A321" s="112"/>
      <c r="B321" s="112"/>
      <c r="C321" s="112"/>
      <c r="D321" s="112"/>
      <c r="E321" s="112"/>
      <c r="F321" s="112"/>
      <c r="G321" s="112"/>
      <c r="H321" s="91"/>
      <c r="I321" s="91"/>
      <c r="J321" s="91"/>
    </row>
    <row r="322" spans="1:10" ht="15">
      <c r="A322" s="112"/>
      <c r="B322" s="112"/>
      <c r="C322" s="112"/>
      <c r="D322" s="112"/>
      <c r="E322" s="112"/>
      <c r="F322" s="112"/>
      <c r="G322" s="112"/>
      <c r="H322" s="91"/>
      <c r="I322" s="91"/>
      <c r="J322" s="91"/>
    </row>
    <row r="323" spans="1:10" ht="15">
      <c r="A323" s="112"/>
      <c r="B323" s="112"/>
      <c r="C323" s="112"/>
      <c r="D323" s="112"/>
      <c r="E323" s="112"/>
      <c r="F323" s="112"/>
      <c r="G323" s="112"/>
      <c r="H323" s="91"/>
      <c r="I323" s="91"/>
      <c r="J323" s="91"/>
    </row>
    <row r="324" spans="1:10" ht="15">
      <c r="A324" s="112"/>
      <c r="B324" s="112"/>
      <c r="C324" s="112"/>
      <c r="D324" s="112"/>
      <c r="E324" s="112"/>
      <c r="F324" s="112"/>
      <c r="G324" s="112"/>
      <c r="H324" s="91"/>
      <c r="I324" s="91"/>
      <c r="J324" s="91"/>
    </row>
    <row r="325" spans="1:10" ht="15">
      <c r="A325" s="112"/>
      <c r="B325" s="112"/>
      <c r="C325" s="112"/>
      <c r="D325" s="112"/>
      <c r="E325" s="112"/>
      <c r="F325" s="112"/>
      <c r="G325" s="112"/>
      <c r="H325" s="91"/>
      <c r="I325" s="91"/>
      <c r="J325" s="91"/>
    </row>
    <row r="326" spans="1:10" ht="15">
      <c r="A326" s="112"/>
      <c r="B326" s="112"/>
      <c r="C326" s="112"/>
      <c r="D326" s="112"/>
      <c r="E326" s="112"/>
      <c r="F326" s="112"/>
      <c r="G326" s="112"/>
      <c r="H326" s="91"/>
      <c r="I326" s="91"/>
      <c r="J326" s="91"/>
    </row>
    <row r="327" spans="1:10" ht="15">
      <c r="A327" s="112"/>
      <c r="B327" s="112"/>
      <c r="C327" s="112"/>
      <c r="D327" s="112"/>
      <c r="E327" s="112"/>
      <c r="F327" s="112"/>
      <c r="G327" s="112"/>
      <c r="H327" s="91"/>
      <c r="I327" s="91"/>
      <c r="J327" s="91"/>
    </row>
    <row r="328" spans="1:10" ht="15">
      <c r="A328" s="112"/>
      <c r="B328" s="112"/>
      <c r="C328" s="112"/>
      <c r="D328" s="112"/>
      <c r="E328" s="112"/>
      <c r="F328" s="112"/>
      <c r="G328" s="112"/>
      <c r="H328" s="91"/>
      <c r="I328" s="91"/>
      <c r="J328" s="91"/>
    </row>
    <row r="329" spans="1:10" ht="15">
      <c r="A329" s="112"/>
      <c r="B329" s="112"/>
      <c r="C329" s="112"/>
      <c r="D329" s="112"/>
      <c r="E329" s="112"/>
      <c r="F329" s="112"/>
      <c r="G329" s="112"/>
      <c r="H329" s="91"/>
      <c r="I329" s="91"/>
      <c r="J329" s="91"/>
    </row>
    <row r="330" spans="1:10" ht="15">
      <c r="A330" s="112"/>
      <c r="B330" s="112"/>
      <c r="C330" s="112"/>
      <c r="D330" s="112"/>
      <c r="E330" s="112"/>
      <c r="F330" s="112"/>
      <c r="G330" s="112"/>
      <c r="H330" s="91"/>
      <c r="I330" s="91"/>
      <c r="J330" s="91"/>
    </row>
    <row r="331" spans="1:10" ht="15">
      <c r="A331" s="112"/>
      <c r="B331" s="112"/>
      <c r="C331" s="112"/>
      <c r="D331" s="112"/>
      <c r="E331" s="112"/>
      <c r="F331" s="112"/>
      <c r="G331" s="112"/>
      <c r="H331" s="91"/>
      <c r="I331" s="91"/>
      <c r="J331" s="91"/>
    </row>
    <row r="332" spans="1:10" ht="15">
      <c r="A332" s="112"/>
      <c r="B332" s="112"/>
      <c r="C332" s="112"/>
      <c r="D332" s="112"/>
      <c r="E332" s="112"/>
      <c r="F332" s="112"/>
      <c r="G332" s="112"/>
      <c r="H332" s="91"/>
      <c r="I332" s="91"/>
      <c r="J332" s="91"/>
    </row>
    <row r="333" spans="1:10" ht="15">
      <c r="A333" s="112"/>
      <c r="B333" s="112"/>
      <c r="C333" s="112"/>
      <c r="D333" s="112"/>
      <c r="E333" s="112"/>
      <c r="F333" s="112"/>
      <c r="G333" s="112"/>
      <c r="H333" s="91"/>
      <c r="I333" s="91"/>
      <c r="J333" s="91"/>
    </row>
    <row r="334" spans="1:10" ht="15">
      <c r="A334" s="112"/>
      <c r="B334" s="112"/>
      <c r="C334" s="112"/>
      <c r="D334" s="112"/>
      <c r="E334" s="112"/>
      <c r="F334" s="112"/>
      <c r="G334" s="112"/>
      <c r="H334" s="91"/>
      <c r="I334" s="91"/>
      <c r="J334" s="91"/>
    </row>
    <row r="335" spans="1:10" ht="15">
      <c r="A335" s="112"/>
      <c r="B335" s="112"/>
      <c r="C335" s="112"/>
      <c r="D335" s="112"/>
      <c r="E335" s="112"/>
      <c r="F335" s="112"/>
      <c r="G335" s="112"/>
      <c r="H335" s="91"/>
      <c r="I335" s="91"/>
      <c r="J335" s="91"/>
    </row>
    <row r="336" spans="1:10" ht="15">
      <c r="A336" s="112"/>
      <c r="B336" s="112"/>
      <c r="C336" s="112"/>
      <c r="D336" s="112"/>
      <c r="E336" s="112"/>
      <c r="F336" s="112"/>
      <c r="G336" s="112"/>
      <c r="H336" s="91"/>
      <c r="I336" s="91"/>
      <c r="J336" s="91"/>
    </row>
    <row r="337" spans="1:10" ht="15">
      <c r="A337" s="112"/>
      <c r="B337" s="112"/>
      <c r="C337" s="112"/>
      <c r="D337" s="112"/>
      <c r="E337" s="112"/>
      <c r="F337" s="112"/>
      <c r="G337" s="112"/>
      <c r="H337" s="91"/>
      <c r="I337" s="91"/>
      <c r="J337" s="91"/>
    </row>
    <row r="338" spans="1:10" ht="15">
      <c r="A338" s="112"/>
      <c r="B338" s="112"/>
      <c r="C338" s="112"/>
      <c r="D338" s="112"/>
      <c r="E338" s="112"/>
      <c r="F338" s="112"/>
      <c r="G338" s="112"/>
      <c r="H338" s="91"/>
      <c r="I338" s="91"/>
      <c r="J338" s="91"/>
    </row>
    <row r="339" spans="1:10" ht="15">
      <c r="A339" s="112"/>
      <c r="B339" s="112"/>
      <c r="C339" s="112"/>
      <c r="D339" s="112"/>
      <c r="E339" s="112"/>
      <c r="F339" s="112"/>
      <c r="G339" s="112"/>
      <c r="H339" s="91"/>
      <c r="I339" s="91"/>
      <c r="J339" s="91"/>
    </row>
    <row r="340" spans="1:10" ht="15">
      <c r="A340" s="112"/>
      <c r="B340" s="112"/>
      <c r="C340" s="112"/>
      <c r="D340" s="112"/>
      <c r="E340" s="112"/>
      <c r="F340" s="112"/>
      <c r="G340" s="112"/>
      <c r="H340" s="91"/>
      <c r="I340" s="91"/>
      <c r="J340" s="91"/>
    </row>
    <row r="341" spans="1:10" ht="15">
      <c r="A341" s="112"/>
      <c r="B341" s="112"/>
      <c r="C341" s="112"/>
      <c r="D341" s="112"/>
      <c r="E341" s="112"/>
      <c r="F341" s="112"/>
      <c r="G341" s="112"/>
      <c r="H341" s="91"/>
      <c r="I341" s="91"/>
      <c r="J341" s="91"/>
    </row>
    <row r="342" spans="1:10" ht="15">
      <c r="A342" s="112"/>
      <c r="B342" s="112"/>
      <c r="C342" s="112"/>
      <c r="D342" s="112"/>
      <c r="E342" s="112"/>
      <c r="F342" s="112"/>
      <c r="G342" s="112"/>
      <c r="H342" s="91"/>
      <c r="I342" s="91"/>
      <c r="J342" s="91"/>
    </row>
    <row r="343" spans="1:10" ht="15">
      <c r="A343" s="112"/>
      <c r="B343" s="112"/>
      <c r="C343" s="112"/>
      <c r="D343" s="112"/>
      <c r="E343" s="112"/>
      <c r="F343" s="112"/>
      <c r="G343" s="112"/>
      <c r="H343" s="91"/>
      <c r="I343" s="91"/>
      <c r="J343" s="91"/>
    </row>
    <row r="344" spans="1:10" ht="15">
      <c r="A344" s="112"/>
      <c r="B344" s="112"/>
      <c r="C344" s="112"/>
      <c r="D344" s="112"/>
      <c r="E344" s="112"/>
      <c r="F344" s="112"/>
      <c r="G344" s="112"/>
      <c r="H344" s="91"/>
      <c r="I344" s="91"/>
      <c r="J344" s="91"/>
    </row>
    <row r="345" spans="1:10" ht="15">
      <c r="A345" s="112"/>
      <c r="B345" s="112"/>
      <c r="C345" s="112"/>
      <c r="D345" s="112"/>
      <c r="E345" s="112"/>
      <c r="F345" s="112"/>
      <c r="G345" s="112"/>
      <c r="H345" s="91"/>
      <c r="I345" s="91"/>
      <c r="J345" s="91"/>
    </row>
    <row r="346" spans="1:10" ht="15">
      <c r="A346" s="112"/>
      <c r="B346" s="112"/>
      <c r="C346" s="112"/>
      <c r="D346" s="112"/>
      <c r="E346" s="112"/>
      <c r="F346" s="112"/>
      <c r="G346" s="112"/>
      <c r="H346" s="91"/>
      <c r="I346" s="91"/>
      <c r="J346" s="91"/>
    </row>
    <row r="347" spans="1:10" ht="15">
      <c r="A347" s="112"/>
      <c r="B347" s="112"/>
      <c r="C347" s="112"/>
      <c r="D347" s="112"/>
      <c r="E347" s="112"/>
      <c r="F347" s="112"/>
      <c r="G347" s="112"/>
      <c r="H347" s="91"/>
      <c r="I347" s="91"/>
      <c r="J347" s="91"/>
    </row>
    <row r="348" spans="1:10" ht="15">
      <c r="A348" s="112"/>
      <c r="B348" s="112"/>
      <c r="C348" s="112"/>
      <c r="D348" s="112"/>
      <c r="E348" s="112"/>
      <c r="F348" s="112"/>
      <c r="G348" s="112"/>
      <c r="H348" s="91"/>
      <c r="I348" s="91"/>
      <c r="J348" s="91"/>
    </row>
    <row r="349" spans="1:10" ht="248.25" customHeight="1">
      <c r="A349" s="112"/>
      <c r="B349" s="112"/>
      <c r="C349" s="112"/>
      <c r="D349" s="112"/>
      <c r="E349" s="112"/>
      <c r="F349" s="112"/>
      <c r="G349" s="112"/>
      <c r="H349" s="91"/>
      <c r="I349" s="91"/>
      <c r="J349" s="91"/>
    </row>
    <row r="350" spans="1:10" ht="63" customHeight="1">
      <c r="A350" s="112"/>
      <c r="B350" s="112"/>
      <c r="C350" s="112"/>
      <c r="D350" s="112"/>
      <c r="E350" s="112"/>
      <c r="F350" s="112"/>
      <c r="G350" s="112"/>
      <c r="H350" s="91"/>
      <c r="I350" s="91"/>
      <c r="J350" s="91"/>
    </row>
    <row r="351" spans="1:10" ht="15">
      <c r="A351" s="112"/>
      <c r="B351" s="112"/>
      <c r="C351" s="112"/>
      <c r="D351" s="112"/>
      <c r="E351" s="112"/>
      <c r="F351" s="112"/>
      <c r="G351" s="112"/>
      <c r="H351" s="91"/>
      <c r="I351" s="91"/>
      <c r="J351" s="91"/>
    </row>
    <row r="352" spans="1:10" ht="15">
      <c r="A352" s="112"/>
      <c r="B352" s="112"/>
      <c r="C352" s="112"/>
      <c r="D352" s="112"/>
      <c r="E352" s="112"/>
      <c r="F352" s="112"/>
      <c r="G352" s="112"/>
      <c r="H352" s="91"/>
      <c r="I352" s="91"/>
      <c r="J352" s="91"/>
    </row>
  </sheetData>
  <sheetProtection formatCells="0" formatColumns="0" formatRows="0" insertColumns="0" insertRows="0" insertHyperlinks="0" deleteColumns="0" deleteRows="0" sort="0" autoFilter="0" pivotTables="0"/>
  <mergeCells count="158">
    <mergeCell ref="H59:H60"/>
    <mergeCell ref="I59:I60"/>
    <mergeCell ref="J59:J60"/>
    <mergeCell ref="I68:J68"/>
    <mergeCell ref="G59:G60"/>
    <mergeCell ref="C68:E68"/>
    <mergeCell ref="F68:G68"/>
    <mergeCell ref="B66:C66"/>
    <mergeCell ref="I69:J69"/>
    <mergeCell ref="H55:H56"/>
    <mergeCell ref="I55:I56"/>
    <mergeCell ref="J55:J56"/>
    <mergeCell ref="H51:H52"/>
    <mergeCell ref="I51:I52"/>
    <mergeCell ref="J51:J52"/>
    <mergeCell ref="H53:H54"/>
    <mergeCell ref="I53:I54"/>
    <mergeCell ref="J53:J54"/>
    <mergeCell ref="H45:H46"/>
    <mergeCell ref="I45:I46"/>
    <mergeCell ref="J45:J46"/>
    <mergeCell ref="H47:H48"/>
    <mergeCell ref="I47:I48"/>
    <mergeCell ref="J47:J48"/>
    <mergeCell ref="H49:H50"/>
    <mergeCell ref="I49:I50"/>
    <mergeCell ref="J49:J50"/>
    <mergeCell ref="H39:H40"/>
    <mergeCell ref="I39:I40"/>
    <mergeCell ref="J39:J40"/>
    <mergeCell ref="H41:H42"/>
    <mergeCell ref="I41:I42"/>
    <mergeCell ref="J41:J42"/>
    <mergeCell ref="H43:H44"/>
    <mergeCell ref="I43:I44"/>
    <mergeCell ref="J43:J44"/>
    <mergeCell ref="H6:J6"/>
    <mergeCell ref="H19:J19"/>
    <mergeCell ref="A59:A60"/>
    <mergeCell ref="B59:B60"/>
    <mergeCell ref="C59:C60"/>
    <mergeCell ref="D59:D60"/>
    <mergeCell ref="E59:E60"/>
    <mergeCell ref="F59:F60"/>
    <mergeCell ref="E53:E54"/>
    <mergeCell ref="F53:F54"/>
    <mergeCell ref="G53:G54"/>
    <mergeCell ref="C47:C48"/>
    <mergeCell ref="D47:D48"/>
    <mergeCell ref="E47:E48"/>
    <mergeCell ref="F47:F48"/>
    <mergeCell ref="G47:G48"/>
    <mergeCell ref="A49:A50"/>
    <mergeCell ref="B49:B50"/>
    <mergeCell ref="C49:C50"/>
    <mergeCell ref="D49:D50"/>
    <mergeCell ref="E49:E50"/>
    <mergeCell ref="F49:F50"/>
    <mergeCell ref="G49:G50"/>
    <mergeCell ref="D41:D42"/>
    <mergeCell ref="E41:E42"/>
    <mergeCell ref="F41:F42"/>
    <mergeCell ref="G41:G42"/>
    <mergeCell ref="H34:H37"/>
    <mergeCell ref="I34:I37"/>
    <mergeCell ref="J34:J37"/>
    <mergeCell ref="A82:G82"/>
    <mergeCell ref="A81:G81"/>
    <mergeCell ref="A80:G80"/>
    <mergeCell ref="A76:G76"/>
    <mergeCell ref="A74:G74"/>
    <mergeCell ref="A75:G75"/>
    <mergeCell ref="A77:G77"/>
    <mergeCell ref="A51:A52"/>
    <mergeCell ref="B51:B52"/>
    <mergeCell ref="C51:C52"/>
    <mergeCell ref="D51:D52"/>
    <mergeCell ref="E51:E52"/>
    <mergeCell ref="F51:F52"/>
    <mergeCell ref="G51:G52"/>
    <mergeCell ref="A53:A54"/>
    <mergeCell ref="A79:G79"/>
    <mergeCell ref="A69:B69"/>
    <mergeCell ref="C69:E69"/>
    <mergeCell ref="F69:G69"/>
    <mergeCell ref="A64:G64"/>
    <mergeCell ref="B65:C65"/>
    <mergeCell ref="B55:B56"/>
    <mergeCell ref="G55:G56"/>
    <mergeCell ref="F55:F56"/>
    <mergeCell ref="A34:A37"/>
    <mergeCell ref="B34:B37"/>
    <mergeCell ref="C34:C37"/>
    <mergeCell ref="D34:D36"/>
    <mergeCell ref="E34:E37"/>
    <mergeCell ref="F34:F37"/>
    <mergeCell ref="G34:G37"/>
    <mergeCell ref="C43:C44"/>
    <mergeCell ref="C39:C40"/>
    <mergeCell ref="A43:A44"/>
    <mergeCell ref="A47:A48"/>
    <mergeCell ref="B47:B48"/>
    <mergeCell ref="G39:G40"/>
    <mergeCell ref="F39:F40"/>
    <mergeCell ref="E39:E40"/>
    <mergeCell ref="B43:B44"/>
    <mergeCell ref="G43:G44"/>
    <mergeCell ref="F43:F44"/>
    <mergeCell ref="E43:E44"/>
    <mergeCell ref="A70:G70"/>
    <mergeCell ref="A71:G71"/>
    <mergeCell ref="A72:G72"/>
    <mergeCell ref="A78:G78"/>
    <mergeCell ref="A67:G67"/>
    <mergeCell ref="A68:B68"/>
    <mergeCell ref="D55:D56"/>
    <mergeCell ref="C55:C56"/>
    <mergeCell ref="A55:A56"/>
    <mergeCell ref="A73:G73"/>
    <mergeCell ref="E55:E56"/>
    <mergeCell ref="B45:B46"/>
    <mergeCell ref="C45:C46"/>
    <mergeCell ref="D45:D46"/>
    <mergeCell ref="E45:E46"/>
    <mergeCell ref="F45:F46"/>
    <mergeCell ref="G45:G46"/>
    <mergeCell ref="B41:B42"/>
    <mergeCell ref="C41:C42"/>
    <mergeCell ref="A1:G1"/>
    <mergeCell ref="A11:E11"/>
    <mergeCell ref="A12:G12"/>
    <mergeCell ref="A13:G13"/>
    <mergeCell ref="A2:B3"/>
    <mergeCell ref="E6:G6"/>
    <mergeCell ref="D3:G4"/>
    <mergeCell ref="C10:G10"/>
    <mergeCell ref="B39:B40"/>
    <mergeCell ref="A38:G38"/>
    <mergeCell ref="A14:C14"/>
    <mergeCell ref="A17:G17"/>
    <mergeCell ref="A22:G22"/>
    <mergeCell ref="A18:G18"/>
    <mergeCell ref="A19:D19"/>
    <mergeCell ref="D15:F15"/>
    <mergeCell ref="E19:G19"/>
    <mergeCell ref="A20:G21"/>
    <mergeCell ref="A187:G352"/>
    <mergeCell ref="A83:G83"/>
    <mergeCell ref="A85:G186"/>
    <mergeCell ref="A84:G84"/>
    <mergeCell ref="A39:A40"/>
    <mergeCell ref="D39:D40"/>
    <mergeCell ref="D43:D44"/>
    <mergeCell ref="A45:A46"/>
    <mergeCell ref="A41:A42"/>
    <mergeCell ref="B53:B54"/>
    <mergeCell ref="C53:C54"/>
    <mergeCell ref="D53:D54"/>
  </mergeCells>
  <phoneticPr fontId="2" type="noConversion"/>
  <printOptions horizontalCentered="1" verticalCentered="1"/>
  <pageMargins left="0" right="0" top="0" bottom="0" header="0" footer="0"/>
  <pageSetup paperSize="9" scale="12" orientation="portrait" r:id="rId1"/>
  <headerFooter alignWithMargins="0"/>
  <rowBreaks count="3" manualBreakCount="3">
    <brk id="17" max="12" man="1"/>
    <brk id="84" max="6" man="1"/>
    <brk id="18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DEVIS COMPLET</vt:lpstr>
      <vt:lpstr>'DEVIS COMPLET'!Zone_d_impression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Dessinateur</cp:lastModifiedBy>
  <cp:lastPrinted>2017-08-21T08:53:11Z</cp:lastPrinted>
  <dcterms:created xsi:type="dcterms:W3CDTF">2009-08-12T13:03:47Z</dcterms:created>
  <dcterms:modified xsi:type="dcterms:W3CDTF">2022-05-10T13:26:51Z</dcterms:modified>
</cp:coreProperties>
</file>