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<sst xmlns="http://schemas.openxmlformats.org/spreadsheetml/2006/main" uniqueCount="169">
  <si>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</si>
  <si>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</si>
  <si>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</si>
  <si>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</si>
  <si>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</si>
  <si>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</si>
  <si>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</si>
  <si>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</si>
  <si>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</si>
  <si>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</si>
  <si>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08 août 2025</t>
  </si>
  <si>
    <t>Devis 20250808 DLA</t>
  </si>
  <si>
    <r>
      <rPr>
        <rFont val="Myriad46"/>
        <b val="true"/>
        <i val="false"/>
        <strike val="false"/>
        <color rgb="FFFF0000"/>
        <sz val="90"/>
        <u val="none"/>
      </rPr>
      <t xml:space="preserve">SAS- PATHE MONTATAIRE </t>
    </r>
    <r>
      <rPr>
        <rFont val="Myriad46"/>
        <b val="false"/>
        <i val="false"/>
        <strike val="false"/>
        <color rgb="FFFF0000"/>
        <sz val="68"/>
        <u val="none"/>
      </rPr>
      <t xml:space="preserve">44
PATHE CINEMAS France
60A PATHE MONTATAIRE
Comptabilité Fournisseurs
32, rue de Coulonge CS 70807
44308 Nantes Cedex 3.
44308 NANTES
</t>
    </r>
    <r>
      <rPr>
        <rFont val="Myriad46"/>
        <b val="false"/>
        <i val="false"/>
        <strike val="false"/>
        <color rgb="FF000000"/>
        <sz val="68"/>
        <u val="none"/>
      </rPr>
      <t xml:space="preserve">à l'attention de </t>
    </r>
    <r>
      <rPr>
        <rFont val="Myriad46"/>
        <b val="true"/>
        <i val="false"/>
        <strike val="false"/>
        <color rgb="FFFF0000"/>
        <sz val="68"/>
        <u val="none"/>
      </rPr>
      <t xml:space="preserve">Mr YBERT Donald
</t>
    </r>
    <r>
      <rPr>
        <rFont val="Myriad46"/>
        <b val="false"/>
        <i val="false"/>
        <strike val="false"/>
        <color rgb="FF000000"/>
        <sz val="68"/>
        <u val="none"/>
      </rPr>
      <t xml:space="preserve">Email: </t>
    </r>
    <r>
      <rPr>
        <rFont val="Myriad46"/>
        <b val="false"/>
        <i val="false"/>
        <strike val="false"/>
        <color rgb="FF0000FF"/>
        <sz val="68"/>
        <u val="single"/>
      </rPr>
      <t xml:space="preserve">donald.ybert@pathe.com
</t>
    </r>
    <r>
      <rPr>
        <rFont val="Myriad46"/>
        <b val="false"/>
        <i val="false"/>
        <strike val="false"/>
        <color rgb="FF000000"/>
        <sz val="68"/>
        <u val="none"/>
      </rPr>
      <t xml:space="preserve">Tel: </t>
    </r>
    <r>
      <rPr>
        <rFont val="Myriad46"/>
        <b val="false"/>
        <i val="false"/>
        <strike val="false"/>
        <color rgb="FFFF0000"/>
        <sz val="68"/>
        <u val="none"/>
      </rPr>
      <t xml:space="preserve">0664690639</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</si>
  <si>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</si>
  <si>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</si>
  <si>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</si>
  <si>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</si>
  <si>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</si>
  <si>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</si>
  <si>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</si>
  <si>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</si>
  <si>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</si>
  <si>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</si>
  <si>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</si>
  <si>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</si>
  <si>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</si>
  <si>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</si>
  <si>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</si>
  <si>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</si>
  <si>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</si>
  <si>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</si>
  <si>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</si>
  <si>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</si>
  <si>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</si>
  <si>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</si>
  <si>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</si>
  <si>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</si>
  <si>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</si>
  <si>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</si>
  <si>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</si>
  <si>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</si>
  <si>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</si>
  <si>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</si>
  <si>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</si>
  <si>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</si>
  <si>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</si>
  <si>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</si>
  <si>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</si>
  <si>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</si>
  <si>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</si>
  <si>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</si>
  <si>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</si>
  <si>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</si>
  <si>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70X30</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</si>
  <si>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</si>
  <si>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7</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</si>
  <si>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</si>
  <si>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</si>
  <si>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</si>
  <si>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</si>
  <si>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</si>
  <si>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</si>
  <si>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</si>
  <si>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</si>
  <si>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</si>
  <si>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</si>
  <si>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</si>
  <si>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</si>
  <si>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</si>
  <si>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</si>
  <si>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</si>
  <si>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</si>
  <si>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</si>
  <si>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</si>
  <si>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</si>
  <si>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</si>
  <si>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</si>
  <si>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</si>
  <si>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</si>
  <si>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</si>
  <si>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</si>
  <si>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</si>
  <si>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</si>
  <si>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</si>
  <si>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9004</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</si>
  <si>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9004 Noir de sécurité</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</si>
  <si>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</si>
  <si>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</si>
  <si>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</si>
  <si>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</si>
  <si>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</si>
  <si>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</si>
  <si>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</si>
  <si>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</si>
  <si>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</si>
  <si>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</si>
  <si>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</si>
  <si>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</si>
  <si>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</si>
  <si>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</si>
  <si>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</si>
  <si>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</si>
  <si>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</si>
  <si>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</si>
  <si>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</si>
  <si>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</si>
  <si>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</si>
  <si>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</si>
  <si>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</si>
  <si>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</si>
  <si>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</si>
  <si>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</si>
  <si>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</si>
  <si>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</si>
  <si>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</si>
  <si>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</si>
  <si>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</si>
  <si>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</si>
  <si>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</si>
  <si>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</si>
  <si>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</si>
  <si>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</si>
  <si>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</si>
  <si>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</si>
  <si>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</si>
  <si>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</si>
  <si>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</si>
  <si>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</si>
  <si>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</si>
  <si>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</si>
  <si>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</si>
  <si>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</si>
  <si>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</si>
  <si>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</si>
  <si>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</si>
  <si>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</si>
  <si>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</si>
  <si>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</si>
  <si>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</si>
  <si>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</si>
  <si>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</si>
  <si>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60</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</si>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</sst>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3957dc7a2f93af2f97eb26bc56cb5e57.jpeg"/><Relationship Id="rId4" Type="http://schemas.openxmlformats.org/officeDocument/2006/relationships/image" Target="../media/48cb2f96badff9fa1c99541e49fe2b6d.JPG"/><Relationship Id="rId5" Type="http://schemas.openxmlformats.org/officeDocument/2006/relationships/image" Target="../media/4da6c200175e6a2c4b37236bd83fe54a.png"/><Relationship Id="rId6" Type="http://schemas.openxmlformats.org/officeDocument/2006/relationships/image" Target="../media/18cbe9a907dd92b068842a0d56d3f1b1.jpeg"/><Relationship Id="rId7" Type="http://schemas.openxmlformats.org/officeDocument/2006/relationships/image" Target="../media/16644303eb64946aab778eb2a5cba66c.png"/><Relationship Id="rId8" Type="http://schemas.openxmlformats.org/officeDocument/2006/relationships/image" Target="../media/09a5e0d3b6459927b5fb6bfafbfbf2b4.png"/><Relationship Id="rId9" Type="http://schemas.openxmlformats.org/officeDocument/2006/relationships/image" Target="../media/dca65437dfc9af81d6401c917a7fed31.jpeg"/><Relationship Id="rId10" Type="http://schemas.openxmlformats.org/officeDocument/2006/relationships/image" Target="../media/05b6a382c52dccb24cc7f77169f58af9.png"/><Relationship Id="rId11"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1" name="Bruge" descr="Brug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SAS- PATHE MONTATAIRE 44
PATHE CINEMAS France
60A PATHE MONTATAIRE
Comptabilité Fournisseurs
32, rue de Coulonge CS 70807
44308 Nantes Cedex 3.
44308 NANTES
à l'attention de Mr YBERT Donald
Email: donald.ybert@pathe.com
Tel: 0664690639</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vendredi 08 août 2025</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20250808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SAS- PATHE MONTATAIRE </t>
          </r>
          <r>
            <rPr>
              <rFont val="Myriad46"/>
              <b val="false"/>
              <i val="false"/>
              <strike val="false"/>
              <color rgb="FFFF0000"/>
              <sz val="68"/>
              <u val="none"/>
            </rPr>
            <t xml:space="preserve">44
PATHE CINEMAS France
60A PATHE MONTATAIRE
Comptabilité Fournisseurs
32, rue de Coulonge CS 70807
44308 Nantes Cedex 3.
44308 NANTES
</t>
          </r>
          <r>
            <rPr>
              <rFont val="Myriad46"/>
              <b val="false"/>
              <i val="false"/>
              <strike val="false"/>
              <color rgb="FF000000"/>
              <sz val="68"/>
              <u val="none"/>
            </rPr>
            <t xml:space="preserve">à l'attention de </t>
          </r>
          <r>
            <rPr>
              <rFont val="Myriad46"/>
              <b val="true"/>
              <i val="false"/>
              <strike val="false"/>
              <color rgb="FFFF0000"/>
              <sz val="68"/>
              <u val="none"/>
            </rPr>
            <t xml:space="preserve">Mr YBERT Donald
</t>
          </r>
          <r>
            <rPr>
              <rFont val="Myriad46"/>
              <b val="false"/>
              <i val="false"/>
              <strike val="false"/>
              <color rgb="FF000000"/>
              <sz val="68"/>
              <u val="none"/>
            </rPr>
            <t xml:space="preserve">Email: </t>
          </r>
          <r>
            <rPr>
              <rFont val="Myriad46"/>
              <b val="false"/>
              <i val="false"/>
              <strike val="false"/>
              <color rgb="FF0000FF"/>
              <sz val="68"/>
              <u val="single"/>
            </rPr>
            <t xml:space="preserve">donald.ybert@pathe.com
</t>
          </r>
          <r>
            <rPr>
              <rFont val="Myriad46"/>
              <b val="false"/>
              <i val="false"/>
              <strike val="false"/>
              <color rgb="FF000000"/>
              <sz val="68"/>
              <u val="none"/>
            </rPr>
            <t xml:space="preserve">Tel: </t>
          </r>
          <r>
            <rPr>
              <rFont val="Myriad46"/>
              <b val="false"/>
              <i val="false"/>
              <strike val="false"/>
              <color rgb="FFFF0000"/>
              <sz val="68"/>
              <u val="none"/>
            </rPr>
            <t xml:space="preserve">0664690639</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70X30</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7</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9004 Noir de sécurité</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hidden="true" s="2" customFormat="1">
      <c r="A62" s="66" t="s">
        <v>96</v>
      </c>
      <c r="B62" s="67"/>
      <c r="C62" s="68" t="s">
        <v>97</v>
      </c>
      <c r="D62" s="69" t="s">
        <v>98</v>
      </c>
      <c r="E62" s="101">
        <v>0</v>
      </c>
      <c r="F62" s="70">
        <v>180</v>
      </c>
      <c r="G62" s="83">
        <f>F62*E62</f>
        <v>0</v>
      </c>
      <c r="H62" s="100"/>
      <c r="I62" s="100"/>
      <c r="J62" s="100"/>
    </row>
    <row r="63" spans="1:22" customHeight="1" ht="228.75" s="2" customFormat="1">
      <c r="A63" s="66" t="s">
        <v>99</v>
      </c>
      <c r="B63" s="67"/>
      <c r="C63" s="68" t="s">
        <v>100</v>
      </c>
      <c r="D63" s="69" t="s">
        <v>101</v>
      </c>
      <c r="E63" s="60" t="inlineStr">
        <is>
          <r>
            <rPr>
              <rFont val="Myriad46"/>
              <b val="true"/>
              <i val="false"/>
              <strike val="false"/>
              <color rgb="FFFF00FF"/>
              <sz val="72"/>
              <u val="none"/>
            </rPr>
            <t xml:space="preserve">1</t>
          </r>
        </is>
      </c>
      <c r="F63" s="70">
        <v>350</v>
      </c>
      <c r="G63" s="71">
        <f>F63*E63</f>
        <v>350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hidden="true" s="2" customFormat="1">
      <c r="A75" s="117" t="s">
        <v>129</v>
      </c>
      <c r="B75" s="117"/>
      <c r="C75" s="123" t="s">
        <v>130</v>
      </c>
      <c r="D75" s="131" t="s">
        <v>131</v>
      </c>
      <c r="E75" s="110">
        <v>0</v>
      </c>
      <c r="F75" s="129">
        <v>350</v>
      </c>
      <c r="G75" s="114">
        <f>SUM(F75*E75)</f>
        <v>0</v>
      </c>
      <c r="H75" s="100"/>
      <c r="I75" s="100"/>
      <c r="J75" s="100"/>
    </row>
    <row r="76" spans="1:22" customHeight="1" ht="120" hidden="true" s="2" customFormat="1">
      <c r="A76" s="118"/>
      <c r="B76" s="118"/>
      <c r="C76" s="124"/>
      <c r="D76" s="109"/>
      <c r="E76" s="111"/>
      <c r="F76" s="130"/>
      <c r="G76" s="115"/>
      <c r="H76" s="100"/>
      <c r="I76" s="100"/>
      <c r="J76" s="100"/>
    </row>
    <row r="77" spans="1:22" customHeight="1" ht="264" hidden="true"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60</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2718</v>
      </c>
      <c r="B85" s="106">
        <f>0.2*G85</f>
        <v>453</v>
      </c>
      <c r="C85" s="107"/>
      <c r="D85" s="44" t="e">
        <f>F85*E85</f>
        <v>#REF!</v>
      </c>
      <c r="E85" s="45" t="e">
        <f>G82+G81+G80+#REF!+G78+#REF!+#REF!+#REF!+#REF!+G77+G75+G73+G71+#REF!+#REF!+G70+G69+G68+G67+G66+G65+G64+G63+G62+G61+G60+G59+G57+#REF!+#REF!+#REF!+#REF!+#REF!+#REF!+#REF!+#REF!+#REF!+G55+G53+G51+G49+G47+G45+G43+G41+#REF!+#REF!+G34+#REF!+#REF!+#REF!</f>
        <v>#REF!</v>
      </c>
      <c r="F85" s="46">
        <v>0</v>
      </c>
      <c r="G85" s="32">
        <f>SUM(G34:G82)</f>
        <v>2265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