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<sst xmlns="http://schemas.openxmlformats.org/spreadsheetml/2006/main" uniqueCount="137">
  <si>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</si>
  <si>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</si>
  <si>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</si>
  <si>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</si>
  <si>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</si>
  <si>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</si>
  <si>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</si>
  <si>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</si>
  <si>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</si>
  <si>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</si>
  <si>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04 juillet 2025</t>
  </si>
  <si>
    <t>Devis 20250704 DLA</t>
  </si>
  <si>
    <r>
      <rPr>
        <rFont val="Myriad46"/>
        <b val="true"/>
        <i val="false"/>
        <strike val="false"/>
        <color rgb="FFFF0000"/>
        <sz val="90"/>
        <u val="none"/>
      </rPr>
      <t xml:space="preserve">RAMERY GéNIE CIVIL </t>
    </r>
    <r>
      <rPr>
        <rFont val="Myriad46"/>
        <b val="false"/>
        <i val="false"/>
        <strike val="false"/>
        <color rgb="FFFF0000"/>
        <sz val="68"/>
        <u val="none"/>
      </rPr>
      <t xml:space="preserve">62
Ramery Environnement Artois, 62440 Harnes
62440 HARNES
</t>
    </r>
    <r>
      <rPr>
        <rFont val="Myriad46"/>
        <b val="false"/>
        <i val="false"/>
        <strike val="false"/>
        <color rgb="FF000000"/>
        <sz val="68"/>
        <u val="none"/>
      </rPr>
      <t xml:space="preserve">à l'attention de </t>
    </r>
    <r>
      <rPr>
        <rFont val="Myriad46"/>
        <b val="true"/>
        <i val="false"/>
        <strike val="false"/>
        <color rgb="FFFF0000"/>
        <sz val="68"/>
        <u val="none"/>
      </rPr>
      <t xml:space="preserve">Mr STALIN Mathéo
</t>
    </r>
    <r>
      <rPr>
        <rFont val="Myriad46"/>
        <b val="false"/>
        <i val="false"/>
        <strike val="false"/>
        <color rgb="FF000000"/>
        <sz val="68"/>
        <u val="none"/>
      </rPr>
      <t xml:space="preserve">Email: </t>
    </r>
    <r>
      <rPr>
        <rFont val="Myriad46"/>
        <b val="false"/>
        <i val="false"/>
        <strike val="false"/>
        <color rgb="FF0000FF"/>
        <sz val="68"/>
        <u val="single"/>
      </rPr>
      <t xml:space="preserve">matheostalin7@gmail.com
</t>
    </r>
    <r>
      <rPr>
        <rFont val="Myriad46"/>
        <b val="false"/>
        <i val="false"/>
        <strike val="false"/>
        <color rgb="FF000000"/>
        <sz val="68"/>
        <u val="none"/>
      </rPr>
      <t xml:space="preserve">Tel: </t>
    </r>
    <r>
      <rPr>
        <rFont val="Myriad46"/>
        <b val="false"/>
        <i val="false"/>
        <strike val="false"/>
        <color rgb="FFFF0000"/>
        <sz val="68"/>
        <u val="none"/>
      </rPr>
      <t xml:space="preserve">0635226298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</si>
  <si>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</si>
  <si>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</si>
  <si>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</si>
  <si>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</si>
  <si>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</si>
  <si>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</si>
  <si>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</si>
  <si>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</si>
  <si>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</si>
  <si>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</si>
  <si>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</si>
  <si>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</si>
  <si>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</si>
  <si>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</si>
  <si>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</si>
  <si>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</si>
  <si>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</si>
  <si>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</si>
  <si>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</si>
  <si>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</si>
  <si>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</si>
  <si>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</si>
  <si>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</si>
  <si>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</si>
  <si>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</si>
  <si>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</si>
  <si>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</si>
  <si>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</si>
  <si>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</si>
  <si>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</si>
  <si>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</si>
  <si>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</si>
  <si>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</si>
  <si>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</si>
  <si>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</si>
  <si>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</si>
  <si>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</si>
  <si>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</si>
  <si>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</si>
  <si>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</si>
  <si>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UFB-</t>
    </r>
    <r>
      <rPr>
        <rFont val="Myriad46"/>
        <b val="false"/>
        <i val="false"/>
        <strike val="false"/>
        <color rgb="FFFF0000"/>
        <sz val="48"/>
        <u val="none"/>
      </rPr>
      <t xml:space="preserve">60X30</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</si>
  <si>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</si>
  <si>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6</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</si>
  <si>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</si>
  <si>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</si>
  <si>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</si>
  <si>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</si>
  <si>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</si>
  <si>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</si>
  <si>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</si>
  <si>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</si>
  <si>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</si>
  <si>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</si>
  <si>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</si>
  <si>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</si>
  <si>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</si>
  <si>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</si>
  <si>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</si>
  <si>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</si>
  <si>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</si>
  <si>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</si>
  <si>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RAL 7044</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</si>
  <si>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7044 Gris soie</t>
    </r>
  </si>
  <si>
    <r>
      <rPr>
        <rFont val="Myriad46"/>
        <b val="true"/>
        <i val="false"/>
        <strike val="false"/>
        <color rgb="FFFF00FF"/>
        <sz val="72"/>
        <u val="none"/>
      </rPr>
      <t xml:space="preserve">2</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</si>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</sst>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0bcdde5447cea1cb71a11ec35510b6f0.jpeg"/><Relationship Id="rId5" Type="http://schemas.openxmlformats.org/officeDocument/2006/relationships/image" Target="../media/611df8c3590a397ae5c7781b1d23cf77.jpeg"/><Relationship Id="rId6" Type="http://schemas.openxmlformats.org/officeDocument/2006/relationships/image" Target="../media/603d1863318dbefde50fefc65e4388c1.JPG"/><Relationship Id="rId7" Type="http://schemas.openxmlformats.org/officeDocument/2006/relationships/image" Target="../media/123cf118956548b7d7a726a52a4f990b.jpeg"/><Relationship Id="rId8" Type="http://schemas.openxmlformats.org/officeDocument/2006/relationships/image" Target="../media/e3aafd76dec1b598ebf956172b6bbdc5.png"/><Relationship Id="rId9" Type="http://schemas.openxmlformats.org/officeDocument/2006/relationships/image" Target="../media/1e4787674c4bc7485fcf91bc6ae6248d.png"/><Relationship Id="rId10" Type="http://schemas.openxmlformats.org/officeDocument/2006/relationships/image" Target="../media/492d9a49d16032479b7adecde425a4f9.jpeg"/><Relationship Id="rId11" Type="http://schemas.openxmlformats.org/officeDocument/2006/relationships/image" Target="../media/c5a63eb7ab380bcba840d2a63cda829d.png"/><Relationship Id="rId12" Type="http://schemas.openxmlformats.org/officeDocument/2006/relationships/image" Target="../media/9eed69ab03ccec0f430591fde61cafb1.jp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0</xdr:col>
      <xdr:colOff>3800475</xdr:colOff>
      <xdr:row>58</xdr:row>
      <xdr:rowOff>600075</xdr:rowOff>
    </xdr:from>
    <xdr:ext cx="2819400" cy="9096375"/>
    <xdr:pic>
      <xdr:nvPicPr>
        <xdr:cNvPr id="4" name="Image 312"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5" name="Image 362" descr="RAL - Copie.jpg"/>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6" name="Image 423"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6762750" cy="4762500"/>
    <xdr:pic>
      <xdr:nvPicPr>
        <xdr:cNvPr id="12" name="Bruge" descr="Brug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RAMERY GéNIE CIVIL 62
Ramery Environnement Artois, 62440 Harnes
62440 HARNES
à l'attention de Mr STALIN Mathéo
Email: matheostalin7@gmail.com
Tel: 0635226298</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vendredi 04 juillet 2025</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20250704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RAMERY GéNIE CIVIL </t>
          </r>
          <r>
            <rPr>
              <rFont val="Myriad46"/>
              <b val="false"/>
              <i val="false"/>
              <strike val="false"/>
              <color rgb="FFFF0000"/>
              <sz val="68"/>
              <u val="none"/>
            </rPr>
            <t xml:space="preserve">62
Ramery Environnement Artois, 62440 Harnes
62440 HARNES
</t>
          </r>
          <r>
            <rPr>
              <rFont val="Myriad46"/>
              <b val="false"/>
              <i val="false"/>
              <strike val="false"/>
              <color rgb="FF000000"/>
              <sz val="68"/>
              <u val="none"/>
            </rPr>
            <t xml:space="preserve">à l'attention de </t>
          </r>
          <r>
            <rPr>
              <rFont val="Myriad46"/>
              <b val="true"/>
              <i val="false"/>
              <strike val="false"/>
              <color rgb="FFFF0000"/>
              <sz val="68"/>
              <u val="none"/>
            </rPr>
            <t xml:space="preserve">Mr STALIN Mathéo
</t>
          </r>
          <r>
            <rPr>
              <rFont val="Myriad46"/>
              <b val="false"/>
              <i val="false"/>
              <strike val="false"/>
              <color rgb="FF000000"/>
              <sz val="68"/>
              <u val="none"/>
            </rPr>
            <t xml:space="preserve">Email: </t>
          </r>
          <r>
            <rPr>
              <rFont val="Myriad46"/>
              <b val="false"/>
              <i val="false"/>
              <strike val="false"/>
              <color rgb="FF0000FF"/>
              <sz val="68"/>
              <u val="single"/>
            </rPr>
            <t xml:space="preserve">matheostalin7@gmail.com
</t>
          </r>
          <r>
            <rPr>
              <rFont val="Myriad46"/>
              <b val="false"/>
              <i val="false"/>
              <strike val="false"/>
              <color rgb="FF000000"/>
              <sz val="68"/>
              <u val="none"/>
            </rPr>
            <t xml:space="preserve">Tel: </t>
          </r>
          <r>
            <rPr>
              <rFont val="Myriad46"/>
              <b val="false"/>
              <i val="false"/>
              <strike val="false"/>
              <color rgb="FFFF0000"/>
              <sz val="68"/>
              <u val="none"/>
            </rPr>
            <t xml:space="preserve">0635226298</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UFB-</t>
          </r>
          <r>
            <rPr>
              <rFont val="Myriad46"/>
              <b val="false"/>
              <i val="false"/>
              <strike val="false"/>
              <color rgb="FFFF0000"/>
              <sz val="48"/>
              <u val="none"/>
            </rPr>
            <t xml:space="preserve">60X30</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2</v>
      </c>
      <c r="F34" s="110">
        <v>1700</v>
      </c>
      <c r="G34" s="134">
        <f>(E34*F34)</f>
        <v>3400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6</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65</v>
      </c>
      <c r="B44" s="183"/>
      <c r="C44" s="187" t="s">
        <v>66</v>
      </c>
      <c r="D44" s="91" t="s">
        <v>67</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68</v>
      </c>
      <c r="B46" s="183"/>
      <c r="C46" s="152" t="s">
        <v>69</v>
      </c>
      <c r="D46" s="91" t="s">
        <v>70</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71</v>
      </c>
      <c r="D48" s="189" t="s">
        <v>72</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73</v>
      </c>
      <c r="B50" s="183"/>
      <c r="C50" s="152" t="s">
        <v>74</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7044 Gris soie</t>
          </r>
        </is>
      </c>
      <c r="E50" s="91" t="inlineStr">
        <is>
          <r>
            <rPr>
              <rFont val="Myriad46"/>
              <b val="true"/>
              <i val="false"/>
              <strike val="false"/>
              <color rgb="FFFF00FF"/>
              <sz val="72"/>
              <u val="none"/>
            </rPr>
            <t xml:space="preserve">2</t>
          </r>
        </is>
      </c>
      <c r="F50" s="119">
        <v>215</v>
      </c>
      <c r="G50" s="121">
        <f>F50*E50</f>
        <v>430</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s="2" customFormat="1">
      <c r="A59" s="156"/>
      <c r="B59" s="156"/>
      <c r="C59" s="158" t="s">
        <v>94</v>
      </c>
      <c r="D59" s="160" t="s">
        <v>95</v>
      </c>
      <c r="E59" s="108" t="inlineStr">
        <is>
          <r>
            <rPr>
              <rFont val="Myriad46"/>
              <b val="true"/>
              <i val="false"/>
              <strike val="false"/>
              <color rgb="FFFF00FF"/>
              <sz val="72"/>
              <u val="none"/>
            </rPr>
            <t xml:space="preserve">2</t>
          </r>
        </is>
      </c>
      <c r="F59" s="110">
        <v>150</v>
      </c>
      <c r="G59" s="112">
        <f>F59*E59</f>
        <v>300</v>
      </c>
      <c r="H59" s="84"/>
      <c r="I59" s="84"/>
      <c r="J59" s="84"/>
      <c r="K59" s="2"/>
      <c r="L59" s="2"/>
      <c r="M59" s="2"/>
      <c r="N59" s="2"/>
      <c r="O59" s="2"/>
      <c r="P59" s="2"/>
      <c r="Q59" s="2"/>
      <c r="Y59" s="17"/>
      <c r="Z59" s="18"/>
    </row>
    <row r="60" spans="1:26" customHeight="1" ht="409.15"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4956</v>
      </c>
      <c r="B73" s="104">
        <f>0.2*G73</f>
        <v>826</v>
      </c>
      <c r="C73" s="105"/>
      <c r="D73" s="44" t="e">
        <f>F73*E73</f>
        <v>#REF!</v>
      </c>
      <c r="E73" s="45" t="e">
        <f>G70+G69+G68+G67+G65+G61+G59+G58+G57+#REF!+#REF!+#REF!+#REF!+G55+G53+G52+#REF!+#REF!+#REF!+#REF!+#REF!+#REF!+#REF!+#REF!+#REF!+#REF!+#REF!+G50+G48+#REF!+#REF!+#REF!+#REF!+#REF!+#REF!+#REF!+#REF!+#REF!+#REF!+#REF!+G46+G44+#REF!+G42+G40+#REF!+#REF!+#REF!+G34+#REF!+#REF!</f>
        <v>#REF!</v>
      </c>
      <c r="F73" s="46">
        <v>0</v>
      </c>
      <c r="G73" s="32">
        <f>SUM(G34:G70)</f>
        <v>4130</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