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<sst xmlns="http://schemas.openxmlformats.org/spreadsheetml/2006/main" uniqueCount="134">
  <si>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</si>
  <si>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</si>
  <si>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</si>
  <si>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</si>
  <si>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</si>
  <si>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</si>
  <si>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</si>
  <si>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</si>
  <si>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</si>
  <si>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</si>
  <si>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16 juin 2025</t>
  </si>
  <si>
    <t>Devis 20250616 DLA</t>
  </si>
  <si>
    <r>
      <rPr>
        <rFont val="Myriad46"/>
        <b val="true"/>
        <i val="false"/>
        <strike val="false"/>
        <color rgb="FFFF0000"/>
        <sz val="90"/>
        <u val="none"/>
      </rPr>
      <t xml:space="preserve">GTM BATIMENT </t>
    </r>
    <r>
      <rPr>
        <rFont val="Myriad46"/>
        <b val="false"/>
        <i val="false"/>
        <strike val="false"/>
        <color rgb="FFFF0000"/>
        <sz val="68"/>
        <u val="none"/>
      </rPr>
      <t xml:space="preserve">92
85 Rue Henri Barbusse 
92000 NANTERRE
</t>
    </r>
    <r>
      <rPr>
        <rFont val="Myriad46"/>
        <b val="false"/>
        <i val="false"/>
        <strike val="false"/>
        <color rgb="FF000000"/>
        <sz val="68"/>
        <u val="none"/>
      </rPr>
      <t xml:space="preserve">à l'attention de </t>
    </r>
    <r>
      <rPr>
        <rFont val="Myriad46"/>
        <b val="true"/>
        <i val="false"/>
        <strike val="false"/>
        <color rgb="FFFF0000"/>
        <sz val="68"/>
        <u val="none"/>
      </rPr>
      <t xml:space="preserve">Mr KURREAH Anup
</t>
    </r>
    <r>
      <rPr>
        <rFont val="Myriad46"/>
        <b val="false"/>
        <i val="false"/>
        <strike val="false"/>
        <color rgb="FF000000"/>
        <sz val="68"/>
        <u val="none"/>
      </rPr>
      <t xml:space="preserve">Email: </t>
    </r>
    <r>
      <rPr>
        <rFont val="Myriad46"/>
        <b val="false"/>
        <i val="false"/>
        <strike val="false"/>
        <color rgb="FF0000FF"/>
        <sz val="68"/>
        <u val="single"/>
      </rPr>
      <t xml:space="preserve">anup.kurreah@vinci-construction.fr
</t>
    </r>
    <r>
      <rPr>
        <rFont val="Myriad46"/>
        <b val="false"/>
        <i val="false"/>
        <strike val="false"/>
        <color rgb="FF000000"/>
        <sz val="68"/>
        <u val="none"/>
      </rPr>
      <t xml:space="preserve">Tel: </t>
    </r>
    <r>
      <rPr>
        <rFont val="Myriad46"/>
        <b val="false"/>
        <i val="false"/>
        <strike val="false"/>
        <color rgb="FFFF0000"/>
        <sz val="68"/>
        <u val="none"/>
      </rPr>
      <t xml:space="preserve">0698762815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</si>
  <si>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</si>
  <si>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</si>
  <si>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</si>
  <si>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</si>
  <si>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</si>
  <si>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</si>
  <si>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</si>
  <si>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</si>
  <si>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</si>
  <si>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</si>
  <si>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</si>
  <si>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</si>
  <si>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</si>
  <si>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</si>
  <si>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</si>
  <si>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</si>
  <si>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</si>
  <si>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</si>
  <si>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</si>
  <si>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</si>
  <si>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</si>
  <si>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</si>
  <si>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</si>
  <si>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</si>
  <si>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</si>
  <si>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</si>
  <si>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</si>
  <si>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</si>
  <si>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</si>
  <si>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</si>
  <si>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</si>
  <si>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</si>
  <si>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</si>
  <si>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</si>
  <si>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</si>
  <si>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</si>
  <si>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</si>
  <si>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</si>
  <si>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</si>
  <si>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12</t>
    </r>
    <r>
      <rPr>
        <rFont val="Myriad46"/>
        <b val="false"/>
        <i val="false"/>
        <strike val="false"/>
        <color rgb="FF000000"/>
        <sz val="48"/>
        <u val="none"/>
      </rPr>
      <t xml:space="preserve">M²</t>
    </r>
  </si>
  <si>
    <r>
      <t xml:space="preserve">Enclos-</t>
    </r>
    <r>
      <rPr>
        <rFont val="Myriad46"/>
        <b val="false"/>
        <i val="false"/>
        <strike val="false"/>
        <color rgb="FFFF0000"/>
        <sz val="48"/>
        <u val="none"/>
      </rPr>
      <t xml:space="preserve">60X25</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</si>
  <si>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00"/>
        <sz val="70"/>
        <u val="none"/>
      </rPr>
      <t xml:space="preserve">Enclos </t>
    </r>
    <r>
      <rPr>
        <rFont val="Myriad46"/>
        <b val="false"/>
        <i val="false"/>
        <strike val="false"/>
        <color rgb="FF000000"/>
        <sz val="48"/>
        <u val="none"/>
      </rPr>
      <t xml:space="preserve">pour
</t>
    </r>
    <r>
      <rPr>
        <rFont val="Myriad46"/>
        <b val="true"/>
        <i val="false"/>
        <strike val="false"/>
        <color rgb="FF000000"/>
        <sz val="70"/>
        <u val="none"/>
      </rPr>
      <t xml:space="preserve">CONTENEURS à DECHETS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</si>
  <si>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</si>
  <si>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</si>
  <si>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</si>
  <si>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r>
      <rPr>
        <rFont val="Myriad46"/>
        <b val="true"/>
        <i val="false"/>
        <strike val="false"/>
        <color rgb="FFFF00FF"/>
        <sz val="72"/>
        <u val="none"/>
      </rPr>
      <t xml:space="preserve">1</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</si>
  <si>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</si>
  <si>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</si>
  <si>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</si>
  <si>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</si>
  <si>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</si>
  <si>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</si>
  <si>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</si>
  <si>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</si>
  <si>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</si>
  <si>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</si>
  <si>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rPr>
        <rFont val="Myriad46"/>
        <b val="false"/>
        <i val="false"/>
        <strike val="false"/>
        <color rgb="FF000000"/>
        <sz val="48"/>
        <u val="none"/>
      </rPr>
      <t xml:space="preserve">B-BOI</t>
    </r>
    <r>
      <rPr>
        <rFont val="Myriad46"/>
        <b val="false"/>
        <i val="false"/>
        <strike val="false"/>
        <color rgb="FFFF0000"/>
        <sz val="48"/>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</si>
  <si>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</si>
  <si>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</si>
  <si>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</si>
  <si>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</si>
  <si>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</si>
  <si>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</si>
  <si>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</si>
  <si>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</si>
  <si>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</si>
  <si>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</si>
  <si>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</si>
  <si>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</si>
  <si>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</si>
  <si>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</si>
  <si>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</si>
  <si>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</si>
  <si>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</si>
  <si>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</si>
  <si>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</si>
  <si>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</si>
  <si>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</si>
  <si>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</si>
  <si>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</si>
  <si>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</si>
  <si>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</si>
  <si>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</si>
  <si>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</si>
  <si>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</si>
  <si>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</si>
  <si>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</si>
  <si>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</si>
  <si>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</si>
  <si>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</si>
  <si>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</si>
  <si>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</si>
  <si>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</si>
  <si>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93</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</si>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</sst>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2168d04e9d51e89c08b59076c4103337.jpg"/><Relationship Id="rId3" Type="http://schemas.openxmlformats.org/officeDocument/2006/relationships/image" Target="../media/270f559f05387c120fa6d7009f771880.jpg"/><Relationship Id="rId4" Type="http://schemas.openxmlformats.org/officeDocument/2006/relationships/image" Target="../media/bf2abbafdfac2a2f3a49ca60598d05dc.jpeg"/><Relationship Id="rId5" Type="http://schemas.openxmlformats.org/officeDocument/2006/relationships/image" Target="../media/82b93dedb4a7fd82f7a1ffb877cb234e.JPG"/><Relationship Id="rId6" Type="http://schemas.openxmlformats.org/officeDocument/2006/relationships/image" Target="../media/0e79bb5e8c20973fe9f3df5a935bf594.jpeg"/><Relationship Id="rId7" Type="http://schemas.openxmlformats.org/officeDocument/2006/relationships/image" Target="../media/8abbd357304033b5ffd331b5253df29f.png"/><Relationship Id="rId8" Type="http://schemas.openxmlformats.org/officeDocument/2006/relationships/image" Target="../media/36356922dd14801e47d51d26ac5577a8.png"/><Relationship Id="rId9" Type="http://schemas.openxmlformats.org/officeDocument/2006/relationships/image" Target="../media/c45e96479b0efc81409e1d10b6701bac.jpeg"/><Relationship Id="rId10" Type="http://schemas.openxmlformats.org/officeDocument/2006/relationships/image" Target="../media/3d771c17c7fc370ea4cc5b265beeff6d.png"/><Relationship Id="rId11" Type="http://schemas.openxmlformats.org/officeDocument/2006/relationships/image" Target="../media/96308c5ff2be334cce61d6f4728a8bd3.jp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5" name="Image 426"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33</xdr:row>
      <xdr:rowOff>2381250</xdr:rowOff>
    </xdr:from>
    <xdr:ext cx="8267700" cy="4762500"/>
    <xdr:pic>
      <xdr:nvPicPr>
        <xdr:cNvPr id="11" name="Enclos" descr="Enclos"/>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GTM BATIMENT 92
85 Rue Henri Barbusse 
92000 NANTERRE
à l'attention de Mr KURREAH Anup
Email: anup.kurreah@vinci-construction.fr
Tel: 0698762815</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lundi 16 juin 2025</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20250616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GTM BATIMENT </t>
          </r>
          <r>
            <rPr>
              <rFont val="Myriad46"/>
              <b val="false"/>
              <i val="false"/>
              <strike val="false"/>
              <color rgb="FFFF0000"/>
              <sz val="68"/>
              <u val="none"/>
            </rPr>
            <t xml:space="preserve">92
85 Rue Henri Barbusse 
92000 NANTERRE
</t>
          </r>
          <r>
            <rPr>
              <rFont val="Myriad46"/>
              <b val="false"/>
              <i val="false"/>
              <strike val="false"/>
              <color rgb="FF000000"/>
              <sz val="68"/>
              <u val="none"/>
            </rPr>
            <t xml:space="preserve">à l'attention de </t>
          </r>
          <r>
            <rPr>
              <rFont val="Myriad46"/>
              <b val="true"/>
              <i val="false"/>
              <strike val="false"/>
              <color rgb="FFFF0000"/>
              <sz val="68"/>
              <u val="none"/>
            </rPr>
            <t xml:space="preserve">Mr KURREAH Anup
</t>
          </r>
          <r>
            <rPr>
              <rFont val="Myriad46"/>
              <b val="false"/>
              <i val="false"/>
              <strike val="false"/>
              <color rgb="FF000000"/>
              <sz val="68"/>
              <u val="none"/>
            </rPr>
            <t xml:space="preserve">Email: </t>
          </r>
          <r>
            <rPr>
              <rFont val="Myriad46"/>
              <b val="false"/>
              <i val="false"/>
              <strike val="false"/>
              <color rgb="FF0000FF"/>
              <sz val="68"/>
              <u val="single"/>
            </rPr>
            <t xml:space="preserve">anup.kurreah@vinci-construction.fr
</t>
          </r>
          <r>
            <rPr>
              <rFont val="Myriad46"/>
              <b val="false"/>
              <i val="false"/>
              <strike val="false"/>
              <color rgb="FF000000"/>
              <sz val="68"/>
              <u val="none"/>
            </rPr>
            <t xml:space="preserve">Tel: </t>
          </r>
          <r>
            <rPr>
              <rFont val="Myriad46"/>
              <b val="false"/>
              <i val="false"/>
              <strike val="false"/>
              <color rgb="FFFF0000"/>
              <sz val="68"/>
              <u val="none"/>
            </rPr>
            <t xml:space="preserve">0698762815</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12</t>
          </r>
          <r>
            <rPr>
              <rFont val="Myriad46"/>
              <b val="false"/>
              <i val="false"/>
              <strike val="false"/>
              <color rgb="FF000000"/>
              <sz val="48"/>
              <u val="none"/>
            </rPr>
            <t xml:space="preserve">M²</t>
          </r>
        </is>
      </c>
      <c r="C34" s="112" t="inlineStr">
        <is>
          <r>
            <t xml:space="preserve">Enclos-</t>
          </r>
          <r>
            <rPr>
              <rFont val="Myriad46"/>
              <b val="false"/>
              <i val="false"/>
              <strike val="false"/>
              <color rgb="FFFF0000"/>
              <sz val="48"/>
              <u val="none"/>
            </rPr>
            <t xml:space="preserve">60X25</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00"/>
              <sz val="70"/>
              <u val="none"/>
            </rPr>
            <t xml:space="preserve">Enclos </t>
          </r>
          <r>
            <rPr>
              <rFont val="Myriad46"/>
              <b val="false"/>
              <i val="false"/>
              <strike val="false"/>
              <color rgb="FF000000"/>
              <sz val="48"/>
              <u val="none"/>
            </rPr>
            <t xml:space="preserve">pour
</t>
          </r>
          <r>
            <rPr>
              <rFont val="Myriad46"/>
              <b val="true"/>
              <i val="false"/>
              <strike val="false"/>
              <color rgb="FF000000"/>
              <sz val="70"/>
              <u val="none"/>
            </rPr>
            <t xml:space="preserve">CONTENEURS à DECHETS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s="2" customFormat="1">
      <c r="A39" s="103" t="s">
        <v>56</v>
      </c>
      <c r="B39" s="108"/>
      <c r="C39" s="162">
        <v>38596</v>
      </c>
      <c r="D39" s="94" t="s">
        <v>57</v>
      </c>
      <c r="E39" s="94" t="inlineStr">
        <is>
          <r>
            <rPr>
              <rFont val="Myriad46"/>
              <b val="true"/>
              <i val="false"/>
              <strike val="false"/>
              <color rgb="FFFF00FF"/>
              <sz val="72"/>
              <u val="none"/>
            </rPr>
            <t xml:space="preserve">1</t>
          </r>
        </is>
      </c>
      <c r="F39" s="83">
        <v>375</v>
      </c>
      <c r="G39" s="96">
        <f>F39*E39</f>
        <v>375</v>
      </c>
      <c r="H39" s="78"/>
      <c r="I39" s="78"/>
      <c r="J39" s="78"/>
      <c r="K39" s="2"/>
      <c r="L39" s="2"/>
      <c r="M39" s="2"/>
      <c r="N39" s="2"/>
      <c r="O39" s="2"/>
    </row>
    <row r="40" spans="1:16" customHeight="1" ht="120" s="2" customFormat="1">
      <c r="A40" s="104"/>
      <c r="B40" s="109"/>
      <c r="C40" s="135"/>
      <c r="D40" s="95"/>
      <c r="E40" s="95"/>
      <c r="F40" s="84"/>
      <c r="G40" s="97"/>
      <c r="H40" s="78"/>
      <c r="I40" s="78"/>
      <c r="J40" s="78"/>
      <c r="K40" s="2"/>
      <c r="L40" s="2"/>
      <c r="M40" s="2"/>
      <c r="N40" s="2"/>
      <c r="O40" s="2"/>
    </row>
    <row r="41" spans="1:16" customHeight="1" ht="120" hidden="true" s="2" customFormat="1">
      <c r="A41" s="103" t="s">
        <v>59</v>
      </c>
      <c r="B41" s="108"/>
      <c r="C41" s="134" t="s">
        <v>60</v>
      </c>
      <c r="D41" s="94" t="s">
        <v>61</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62</v>
      </c>
      <c r="B43" s="108"/>
      <c r="C43" s="105" t="s">
        <v>63</v>
      </c>
      <c r="D43" s="94" t="s">
        <v>64</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65</v>
      </c>
      <c r="B45" s="108"/>
      <c r="C45" s="105" t="s">
        <v>66</v>
      </c>
      <c r="D45" s="94" t="s">
        <v>67</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s="2" customFormat="1">
      <c r="A47" s="103" t="s">
        <v>68</v>
      </c>
      <c r="B47" s="108"/>
      <c r="C47" s="134" t="inlineStr">
        <is>
          <r>
            <rPr>
              <rFont val="Myriad46"/>
              <b val="false"/>
              <i val="false"/>
              <strike val="false"/>
              <color rgb="FF000000"/>
              <sz val="48"/>
              <u val="none"/>
            </rPr>
            <t xml:space="preserve">B-BOI</t>
          </r>
          <r>
            <rPr>
              <rFont val="Myriad46"/>
              <b val="false"/>
              <i val="false"/>
              <strike val="false"/>
              <color rgb="FFFF0000"/>
              <sz val="48"/>
              <u val="none"/>
            </rPr>
            <t xml:space="preserve">6</t>
          </r>
        </is>
      </c>
      <c r="D47" s="94" t="s">
        <v>70</v>
      </c>
      <c r="E47" s="94" t="inlineStr">
        <is>
          <r>
            <rPr>
              <rFont val="Myriad46"/>
              <b val="true"/>
              <i val="false"/>
              <strike val="false"/>
              <color rgb="FFFF00FF"/>
              <sz val="72"/>
              <u val="none"/>
            </rPr>
            <t xml:space="preserve">1</t>
          </r>
        </is>
      </c>
      <c r="F47" s="83">
        <v>380</v>
      </c>
      <c r="G47" s="96">
        <f>F47*E47</f>
        <v>380</v>
      </c>
      <c r="H47" s="78"/>
      <c r="I47" s="78"/>
      <c r="J47" s="78"/>
      <c r="K47" s="2"/>
      <c r="L47" s="2"/>
      <c r="M47" s="2"/>
      <c r="N47" s="2"/>
      <c r="O47" s="2"/>
    </row>
    <row r="48" spans="1:16" customHeight="1" ht="120" s="2" customFormat="1">
      <c r="A48" s="104"/>
      <c r="B48" s="109"/>
      <c r="C48" s="135"/>
      <c r="D48" s="95"/>
      <c r="E48" s="95"/>
      <c r="F48" s="84"/>
      <c r="G48" s="97"/>
      <c r="H48" s="78"/>
      <c r="I48" s="78"/>
      <c r="J48" s="78"/>
      <c r="K48" s="2"/>
      <c r="L48" s="2"/>
      <c r="M48" s="2"/>
      <c r="N48" s="2"/>
      <c r="O48" s="2"/>
    </row>
    <row r="49" spans="1:16" customHeight="1" ht="120" hidden="true" s="2" customFormat="1">
      <c r="A49" s="103" t="s">
        <v>71</v>
      </c>
      <c r="B49" s="108"/>
      <c r="C49" s="105" t="s">
        <v>72</v>
      </c>
      <c r="D49" s="94" t="s">
        <v>73</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74</v>
      </c>
      <c r="B51" s="108"/>
      <c r="C51" s="105" t="s">
        <v>75</v>
      </c>
      <c r="D51" s="94" t="s">
        <v>76</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77</v>
      </c>
      <c r="B53" s="108"/>
      <c r="C53" s="105" t="s">
        <v>78</v>
      </c>
      <c r="D53" s="94" t="s">
        <v>79</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80</v>
      </c>
      <c r="B55" s="108"/>
      <c r="C55" s="105" t="s">
        <v>81</v>
      </c>
      <c r="D55" s="94" t="s">
        <v>82</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83</v>
      </c>
      <c r="D57" s="136" t="s">
        <v>84</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85</v>
      </c>
      <c r="B59" s="108"/>
      <c r="C59" s="105" t="s">
        <v>86</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s="2" customFormat="1">
      <c r="A62" s="103" t="s">
        <v>91</v>
      </c>
      <c r="B62" s="103"/>
      <c r="C62" s="103" t="s">
        <v>92</v>
      </c>
      <c r="D62" s="94" t="s">
        <v>93</v>
      </c>
      <c r="E62" s="81" t="inlineStr">
        <is>
          <r>
            <rPr>
              <rFont val="Myriad46"/>
              <b val="true"/>
              <i val="false"/>
              <strike val="false"/>
              <color rgb="FFFF00FF"/>
              <sz val="72"/>
              <u val="none"/>
            </rPr>
            <t xml:space="preserve">1</t>
          </r>
        </is>
      </c>
      <c r="F62" s="83">
        <v>500</v>
      </c>
      <c r="G62" s="85">
        <f>SUM(F62*E62)</f>
        <v>500</v>
      </c>
      <c r="H62" s="78"/>
      <c r="I62" s="78"/>
      <c r="J62" s="78"/>
      <c r="K62" s="2"/>
      <c r="L62" s="2"/>
      <c r="M62" s="2"/>
      <c r="N62" s="2"/>
      <c r="O62" s="2"/>
    </row>
    <row r="63" spans="1:16" customHeight="1" ht="120"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93</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4824</v>
      </c>
      <c r="B74" s="88">
        <f>0.2*G74</f>
        <v>804</v>
      </c>
      <c r="C74" s="89"/>
      <c r="D74" s="42" t="e">
        <f>F74*E74</f>
        <v>#REF!</v>
      </c>
      <c r="E74" s="43" t="e">
        <f>G71+G70+G69+#REF!+#REF!+#REF!+#REF!+#REF!+#REF!+G68+G66+G64+G62+#REF!+#REF!+G61+#REF!+#REF!+#REF!+#REF!+#REF!+#REF!+#REF!+#REF!+#REF!+#REF!+#REF!+G59+G57+#REF!+#REF!+#REF!+#REF!+#REF!+#REF!+#REF!+#REF!+G55+G53+G51+G49+G47+G45+G43+G41+#REF!+#REF!+#REF!+#REF!+G34+#REF!</f>
        <v>#REF!</v>
      </c>
      <c r="F74" s="44">
        <v>0</v>
      </c>
      <c r="G74" s="30">
        <f>SUM(G34:G71)</f>
        <v>4020</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