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<sst xmlns="http://schemas.openxmlformats.org/spreadsheetml/2006/main" uniqueCount="126">
  <si>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</si>
  <si>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</si>
  <si>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</si>
  <si>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</si>
  <si>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</si>
  <si>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</si>
  <si>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</si>
  <si>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</si>
  <si>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</si>
  <si>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</si>
  <si>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23 mai 2025</t>
  </si>
  <si>
    <t>Devis 20250523 DLA</t>
  </si>
  <si>
    <r>
      <rPr>
        <rFont val="Myriad46"/>
        <b val="true"/>
        <i val="false"/>
        <strike val="false"/>
        <color rgb="FFFF0000"/>
        <sz val="90"/>
        <u val="none"/>
      </rPr>
      <t xml:space="preserve">BMV MIROITERIE </t>
    </r>
    <r>
      <rPr>
        <rFont val="Myriad46"/>
        <b val="false"/>
        <i val="false"/>
        <strike val="false"/>
        <color rgb="FFFF0000"/>
        <sz val="68"/>
        <u val="none"/>
      </rPr>
      <t xml:space="preserve">93
10 Rue Eugene Henaff
93000 BOBIGNY
</t>
    </r>
    <r>
      <rPr>
        <rFont val="Myriad46"/>
        <b val="false"/>
        <i val="false"/>
        <strike val="false"/>
        <color rgb="FF000000"/>
        <sz val="68"/>
        <u val="none"/>
      </rPr>
      <t xml:space="preserve">à l'attention de </t>
    </r>
    <r>
      <rPr>
        <rFont val="Myriad46"/>
        <b val="true"/>
        <i val="false"/>
        <strike val="false"/>
        <color rgb="FFFF0000"/>
        <sz val="68"/>
        <u val="none"/>
      </rPr>
      <t xml:space="preserve">Mr GONCEAR Adrian
</t>
    </r>
    <r>
      <rPr>
        <rFont val="Myriad46"/>
        <b val="false"/>
        <i val="false"/>
        <strike val="false"/>
        <color rgb="FF000000"/>
        <sz val="68"/>
        <u val="none"/>
      </rPr>
      <t xml:space="preserve">Email: </t>
    </r>
    <r>
      <rPr>
        <rFont val="Myriad46"/>
        <b val="false"/>
        <i val="false"/>
        <strike val="false"/>
        <color rgb="FF0000FF"/>
        <sz val="68"/>
        <u val="single"/>
      </rPr>
      <t xml:space="preserve">be@bmvmiroiterie.fr
</t>
    </r>
    <r>
      <rPr>
        <rFont val="Myriad46"/>
        <b val="false"/>
        <i val="false"/>
        <strike val="false"/>
        <color rgb="FF000000"/>
        <sz val="68"/>
        <u val="none"/>
      </rPr>
      <t xml:space="preserve">Tel: </t>
    </r>
    <r>
      <rPr>
        <rFont val="Myriad46"/>
        <b val="false"/>
        <i val="false"/>
        <strike val="false"/>
        <color rgb="FFFF0000"/>
        <sz val="68"/>
        <u val="none"/>
      </rPr>
      <t xml:space="preserve">0786868319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</si>
  <si>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</si>
  <si>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</si>
  <si>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</si>
  <si>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</si>
  <si>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</si>
  <si>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</si>
  <si>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</si>
  <si>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</si>
  <si>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</si>
  <si>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</si>
  <si>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</si>
  <si>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</si>
  <si>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</si>
  <si>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</si>
  <si>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</si>
  <si>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</si>
  <si>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</si>
  <si>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</si>
  <si>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</si>
  <si>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</si>
  <si>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</si>
  <si>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</si>
  <si>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</si>
  <si>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</si>
  <si>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</si>
  <si>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</si>
  <si>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</si>
  <si>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</si>
  <si>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</si>
  <si>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</si>
  <si>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</si>
  <si>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</si>
  <si>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</si>
  <si>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</si>
  <si>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</si>
  <si>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</si>
  <si>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</si>
  <si>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</si>
  <si>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</si>
  <si>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</si>
  <si>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URD-</t>
    </r>
    <r>
      <rPr>
        <rFont val="Myriad46"/>
        <b val="false"/>
        <i val="false"/>
        <strike val="false"/>
        <color rgb="FFFF0000"/>
        <sz val="48"/>
        <u val="none"/>
      </rPr>
      <t xml:space="preserve">45X25</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</si>
  <si>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</si>
  <si>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</si>
  <si>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</si>
  <si>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</si>
  <si>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</si>
  <si>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</si>
  <si>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</si>
  <si>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</si>
  <si>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</si>
  <si>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</si>
  <si>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</si>
  <si>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</si>
  <si>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</si>
  <si>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</si>
  <si>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</si>
  <si>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</si>
  <si>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</si>
  <si>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</si>
  <si>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</si>
  <si>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</si>
  <si>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</si>
  <si>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</si>
  <si>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</si>
  <si>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</si>
  <si>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</si>
  <si>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</si>
  <si>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</si>
  <si>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</si>
  <si>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</si>
  <si>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</si>
  <si>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3</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</si>
  <si>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</si>
  <si>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</si>
  <si>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</si>
  <si>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</si>
  <si>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</si>
  <si>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</si>
  <si>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</si>
  <si>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</si>
  <si>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</si>
  <si>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</si>
  <si>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</si>
  <si>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</si>
  <si>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</si>
  <si>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93</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</si>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</sst>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64d6b9e4da6d69a0909ff7865589a4f0.jpeg"/><Relationship Id="rId7" Type="http://schemas.openxmlformats.org/officeDocument/2006/relationships/image" Target="../media/ec513502485d629371860da1420e6b80.png"/><Relationship Id="rId8" Type="http://schemas.openxmlformats.org/officeDocument/2006/relationships/image" Target="../media/d0f5905c178a6352d7d09593744ecdeb.png"/><Relationship Id="rId9" Type="http://schemas.openxmlformats.org/officeDocument/2006/relationships/image" Target="../media/ff34fb988de58f9e02905dee73d212a8.jpeg"/><Relationship Id="rId10" Type="http://schemas.openxmlformats.org/officeDocument/2006/relationships/image" Target="../media/1736fbabc6eb9a029a53249bad8b6858.png"/><Relationship Id="rId11" Type="http://schemas.openxmlformats.org/officeDocument/2006/relationships/image" Target="../media/c3132f0fcf511883a8858bc56a4f8a6a.jp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34</xdr:row>
      <xdr:rowOff>2381250</xdr:rowOff>
    </xdr:from>
    <xdr:ext cx="5791200" cy="4762500"/>
    <xdr:pic>
      <xdr:nvPicPr>
        <xdr:cNvPr id="11" name="Dome" descr="Dome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BMV MIROITERIE 93
10 Rue Eugene Henaff
93000 BOBIGNY
à l'attention de Mr GONCEAR Adrian
Email: be@bmvmiroiterie.fr
Tel: 0786868319</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vendredi 23 mai 2025</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20250523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BMV MIROITERIE </t>
          </r>
          <r>
            <rPr>
              <rFont val="Myriad46"/>
              <b val="false"/>
              <i val="false"/>
              <strike val="false"/>
              <color rgb="FFFF0000"/>
              <sz val="68"/>
              <u val="none"/>
            </rPr>
            <t xml:space="preserve">93
10 Rue Eugene Henaff
93000 BOBIGNY
</t>
          </r>
          <r>
            <rPr>
              <rFont val="Myriad46"/>
              <b val="false"/>
              <i val="false"/>
              <strike val="false"/>
              <color rgb="FF000000"/>
              <sz val="68"/>
              <u val="none"/>
            </rPr>
            <t xml:space="preserve">à l'attention de </t>
          </r>
          <r>
            <rPr>
              <rFont val="Myriad46"/>
              <b val="true"/>
              <i val="false"/>
              <strike val="false"/>
              <color rgb="FFFF0000"/>
              <sz val="68"/>
              <u val="none"/>
            </rPr>
            <t xml:space="preserve">Mr GONCEAR Adrian
</t>
          </r>
          <r>
            <rPr>
              <rFont val="Myriad46"/>
              <b val="false"/>
              <i val="false"/>
              <strike val="false"/>
              <color rgb="FF000000"/>
              <sz val="68"/>
              <u val="none"/>
            </rPr>
            <t xml:space="preserve">Email: </t>
          </r>
          <r>
            <rPr>
              <rFont val="Myriad46"/>
              <b val="false"/>
              <i val="false"/>
              <strike val="false"/>
              <color rgb="FF0000FF"/>
              <sz val="68"/>
              <u val="single"/>
            </rPr>
            <t xml:space="preserve">be@bmvmiroiterie.fr
</t>
          </r>
          <r>
            <rPr>
              <rFont val="Myriad46"/>
              <b val="false"/>
              <i val="false"/>
              <strike val="false"/>
              <color rgb="FF000000"/>
              <sz val="68"/>
              <u val="none"/>
            </rPr>
            <t xml:space="preserve">Tel: </t>
          </r>
          <r>
            <rPr>
              <rFont val="Myriad46"/>
              <b val="false"/>
              <i val="false"/>
              <strike val="false"/>
              <color rgb="FFFF0000"/>
              <sz val="68"/>
              <u val="none"/>
            </rPr>
            <t xml:space="preserve">0786868319</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URD-</t>
          </r>
          <r>
            <rPr>
              <rFont val="Myriad46"/>
              <b val="false"/>
              <i val="false"/>
              <strike val="false"/>
              <color rgb="FFFF0000"/>
              <sz val="48"/>
              <u val="none"/>
            </rPr>
            <t xml:space="preserve">45X25</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3</v>
      </c>
      <c r="F34" s="100">
        <v>1950</v>
      </c>
      <c r="G34" s="101">
        <f>E34*F34</f>
        <v>5850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69</v>
      </c>
      <c r="B47" s="104"/>
      <c r="C47" s="106" t="s">
        <v>70</v>
      </c>
      <c r="D47" s="90" t="s">
        <v>71</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72</v>
      </c>
      <c r="B49" s="104"/>
      <c r="C49" s="106" t="s">
        <v>73</v>
      </c>
      <c r="D49" s="90" t="s">
        <v>74</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75</v>
      </c>
      <c r="B51" s="104"/>
      <c r="C51" s="106" t="s">
        <v>76</v>
      </c>
      <c r="D51" s="90" t="s">
        <v>77</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78</v>
      </c>
      <c r="B53" s="104"/>
      <c r="C53" s="106" t="s">
        <v>79</v>
      </c>
      <c r="D53" s="90" t="s">
        <v>80</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81</v>
      </c>
      <c r="B55" s="104"/>
      <c r="C55" s="106" t="s">
        <v>82</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5" s="90" t="inlineStr">
        <is>
          <r>
            <rPr>
              <rFont val="Myriad46"/>
              <b val="true"/>
              <i val="false"/>
              <strike val="false"/>
              <color rgb="FFFF00FF"/>
              <sz val="72"/>
              <u val="none"/>
            </rPr>
            <t xml:space="preserve">3</t>
          </r>
        </is>
      </c>
      <c r="F55" s="92">
        <v>215</v>
      </c>
      <c r="G55" s="94">
        <f>F55*E55</f>
        <v>645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93</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7794</v>
      </c>
      <c r="B66" s="86">
        <f>0.2*G66</f>
        <v>1299</v>
      </c>
      <c r="C66" s="87"/>
      <c r="D66" s="42" t="e">
        <f>F66*E66</f>
        <v>#REF!</v>
      </c>
      <c r="E66" s="43" t="e">
        <f>G63+G62+G61+#REF!+G59+#REF!+#REF!+G58+#REF!+#REF!+#REF!+#REF!+#REF!+#REF!+#REF!+G57+#REF!+#REF!+#REF!+#REF!+#REF!+#REF!+#REF!+#REF!+#REF!+#REF!+#REF!+G55+#REF!+G53+G51+G49+G47+G45+G43+G41+G39+#REF!+#REF!+#REF!+#REF!+#REF!+#REF!+#REF!+#REF!+#REF!+#REF!+#REF!+#REF!+#REF!+G34</f>
        <v>#REF!</v>
      </c>
      <c r="F66" s="44">
        <v>0</v>
      </c>
      <c r="G66" s="30">
        <f>SUM(G34:G63)</f>
        <v>6495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