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<sst xmlns="http://schemas.openxmlformats.org/spreadsheetml/2006/main" uniqueCount="137">
  <si>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</si>
  <si>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</si>
  <si>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</si>
  <si>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</si>
  <si>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</si>
  <si>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</si>
  <si>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</si>
  <si>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</si>
  <si>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</si>
  <si>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</si>
  <si>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22 janvier 2025</t>
  </si>
  <si>
    <t>Devis 20250122 DLA</t>
  </si>
  <si>
    <r>
      <rPr>
        <rFont val="Myriad46"/>
        <b val="true"/>
        <i val="false"/>
        <strike val="false"/>
        <color rgb="FFFF0000"/>
        <sz val="90"/>
        <u val="none"/>
      </rPr>
      <t xml:space="preserve">MARCHé DE PHALEMPIN </t>
    </r>
    <r>
      <rPr>
        <rFont val="Myriad46"/>
        <b val="false"/>
        <i val="false"/>
        <strike val="false"/>
        <color rgb="FFFF0000"/>
        <sz val="68"/>
        <u val="none"/>
      </rPr>
      <t xml:space="preserve">59
rue Jean Baptiste Lebas, ZI le Paradis
59133 PHALEMPIN
</t>
    </r>
    <r>
      <rPr>
        <rFont val="Myriad46"/>
        <b val="false"/>
        <i val="false"/>
        <strike val="false"/>
        <color rgb="FF000000"/>
        <sz val="68"/>
        <u val="none"/>
      </rPr>
      <t xml:space="preserve">à l'attention de </t>
    </r>
    <r>
      <rPr>
        <rFont val="Myriad46"/>
        <b val="true"/>
        <i val="false"/>
        <strike val="false"/>
        <color rgb="FFFF0000"/>
        <sz val="68"/>
        <u val="none"/>
      </rPr>
      <t xml:space="preserve">Mme KIEFFER Solène
</t>
    </r>
    <r>
      <rPr>
        <rFont val="Myriad46"/>
        <b val="false"/>
        <i val="false"/>
        <strike val="false"/>
        <color rgb="FF000000"/>
        <sz val="68"/>
        <u val="none"/>
      </rPr>
      <t xml:space="preserve">Email: </t>
    </r>
    <r>
      <rPr>
        <rFont val="Myriad46"/>
        <b val="false"/>
        <i val="false"/>
        <strike val="false"/>
        <color rgb="FF0000FF"/>
        <sz val="68"/>
        <u val="single"/>
      </rPr>
      <t xml:space="preserve">skieffer@mphalempin.com
</t>
    </r>
    <r>
      <rPr>
        <rFont val="Myriad46"/>
        <b val="false"/>
        <i val="false"/>
        <strike val="false"/>
        <color rgb="FF000000"/>
        <sz val="68"/>
        <u val="none"/>
      </rPr>
      <t xml:space="preserve">Tel: </t>
    </r>
    <r>
      <rPr>
        <rFont val="Myriad46"/>
        <b val="false"/>
        <i val="false"/>
        <strike val="false"/>
        <color rgb="FFFF0000"/>
        <sz val="68"/>
        <u val="none"/>
      </rPr>
      <t xml:space="preserve">0687700748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</si>
  <si>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</si>
  <si>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</si>
  <si>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</si>
  <si>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</si>
  <si>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</si>
  <si>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</si>
  <si>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</si>
  <si>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</si>
  <si>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</si>
  <si>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</si>
  <si>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</si>
  <si>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</si>
  <si>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</si>
  <si>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</si>
  <si>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</si>
  <si>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</si>
  <si>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</si>
  <si>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</si>
  <si>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</si>
  <si>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</si>
  <si>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</si>
  <si>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</si>
  <si>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</si>
  <si>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</si>
  <si>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</si>
  <si>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</si>
  <si>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</si>
  <si>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</si>
  <si>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</si>
  <si>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</si>
  <si>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</si>
  <si>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</si>
  <si>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</si>
  <si>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</si>
  <si>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</si>
  <si>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</si>
  <si>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</si>
  <si>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</si>
  <si>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</si>
  <si>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</si>
  <si>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UFK-</t>
    </r>
    <r>
      <rPr>
        <rFont val="Myriad46"/>
        <b val="false"/>
        <i val="false"/>
        <strike val="false"/>
        <color rgb="FFFF0000"/>
        <sz val="48"/>
        <u val="none"/>
      </rPr>
      <t xml:space="preserve">30X15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</si>
  <si>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00FF"/>
        <sz val="70"/>
        <u val="none"/>
      </rPr>
      <t xml:space="preserve">KONVEX®
</t>
    </r>
    <r>
      <rPr>
        <rFont val="Myriad46"/>
        <b val="false"/>
        <i val="false"/>
        <strike val="false"/>
        <color rgb="FF000000"/>
        <sz val="48"/>
        <u val="none"/>
      </rPr>
      <t xml:space="preserve"> à toiture de forme
</t>
    </r>
    <r>
      <rPr>
        <rFont val="Myriad46"/>
        <b val="false"/>
        <i val="false"/>
        <strike val="false"/>
        <color rgb="FFFF00FF"/>
        <sz val="55"/>
        <u val="none"/>
      </rPr>
      <t xml:space="preserve">CONVEXE LATERALEMENT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</si>
  <si>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</si>
  <si>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</si>
  <si>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</si>
  <si>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</si>
  <si>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</si>
  <si>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</si>
  <si>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</si>
  <si>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</si>
  <si>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rPr>
        <rFont val="Myriad46"/>
        <b val="false"/>
        <i val="false"/>
        <strike val="false"/>
        <color rgb="FF000000"/>
        <sz val="48"/>
        <u val="none"/>
      </rPr>
      <t xml:space="preserve">VS</t>
    </r>
    <r>
      <rPr>
        <rFont val="Myriad46"/>
        <b val="false"/>
        <i val="false"/>
        <strike val="false"/>
        <color rgb="FFFF0000"/>
        <sz val="48"/>
        <u val="none"/>
      </rPr>
      <t xml:space="preserve">3</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</si>
  <si>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</si>
  <si>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r>
      <rPr>
        <rFont val="Myriad46"/>
        <b val="true"/>
        <i val="false"/>
        <strike val="false"/>
        <color rgb="FFFF00FF"/>
        <sz val="72"/>
        <u val="none"/>
      </rPr>
      <t xml:space="preserve">1</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</si>
  <si>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</si>
  <si>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</si>
  <si>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</si>
  <si>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</si>
  <si>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</si>
  <si>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</si>
  <si>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rPr>
        <rFont val="Myriad46"/>
        <b val="false"/>
        <i val="false"/>
        <strike val="false"/>
        <color rgb="FF000000"/>
        <sz val="48"/>
        <u val="none"/>
      </rPr>
      <t xml:space="preserve">FER2/3-</t>
    </r>
    <r>
      <rPr>
        <rFont val="Myriad46"/>
        <b val="false"/>
        <i val="false"/>
        <strike val="false"/>
        <color rgb="FFFF0000"/>
        <sz val="48"/>
        <u val="none"/>
      </rPr>
      <t xml:space="preserve">3</t>
    </r>
  </si>
  <si>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1.5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</si>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</sst>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021e30de866ce0d3a89e85c6ad2736d5.jpeg"/><Relationship Id="rId5" Type="http://schemas.openxmlformats.org/officeDocument/2006/relationships/image" Target="../media/611df8c3590a397ae5c7781b1d23cf77.jpeg"/><Relationship Id="rId6" Type="http://schemas.openxmlformats.org/officeDocument/2006/relationships/image" Target="../media/6f136ad779bc1fddb791a258f21439f0.jpeg"/><Relationship Id="rId7" Type="http://schemas.openxmlformats.org/officeDocument/2006/relationships/image" Target="../media/603d1863318dbefde50fefc65e4388c1.JPG"/><Relationship Id="rId8" Type="http://schemas.openxmlformats.org/officeDocument/2006/relationships/image" Target="../media/123cf118956548b7d7a726a52a4f990b.jpeg"/><Relationship Id="rId9" Type="http://schemas.openxmlformats.org/officeDocument/2006/relationships/image" Target="../media/e3aafd76dec1b598ebf956172b6bbdc5.png"/><Relationship Id="rId10" Type="http://schemas.openxmlformats.org/officeDocument/2006/relationships/image" Target="../media/1e4787674c4bc7485fcf91bc6ae6248d.png"/><Relationship Id="rId11" Type="http://schemas.openxmlformats.org/officeDocument/2006/relationships/image" Target="../media/492d9a49d16032479b7adecde425a4f9.jpeg"/><Relationship Id="rId12" Type="http://schemas.openxmlformats.org/officeDocument/2006/relationships/image" Target="../media/c5a63eb7ab380bcba840d2a63cda829d.png"/><Relationship Id="rId13" Type="http://schemas.openxmlformats.org/officeDocument/2006/relationships/image" Target="../media/24b08986711ab715cf812f5697a9a675.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2428875</xdr:colOff>
      <xdr:row>60</xdr:row>
      <xdr:rowOff>1009650</xdr:rowOff>
    </xdr:from>
    <xdr:ext cx="4810125" cy="7610475"/>
    <xdr:pic>
      <xdr:nvPicPr>
        <xdr:cNvPr id="4" name="Image 313"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180975</xdr:colOff>
      <xdr:row>52</xdr:row>
      <xdr:rowOff>533400</xdr:rowOff>
    </xdr:from>
    <xdr:ext cx="4629150" cy="2905125"/>
    <xdr:pic>
      <xdr:nvPicPr>
        <xdr:cNvPr id="6" name="Image 369"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7" name="Image 423"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0</xdr:col>
      <xdr:colOff>1428750</xdr:colOff>
      <xdr:row>33</xdr:row>
      <xdr:rowOff>1905000</xdr:rowOff>
    </xdr:from>
    <xdr:ext cx="7048500" cy="4762500"/>
    <xdr:pic>
      <xdr:nvPicPr>
        <xdr:cNvPr id="13" name="Konvex" descr="Konvex"/>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MARCHé DE PHALEMPIN 59
rue Jean Baptiste Lebas, ZI le Paradis
59133 PHALEMPIN
à l'attention de Mme KIEFFER Solène
Email: skieffer@mphalempin.com
Tel: 0687700748</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mercredi 22 janvier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20250122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MARCHé DE PHALEMPIN </t>
          </r>
          <r>
            <rPr>
              <rFont val="Myriad46"/>
              <b val="false"/>
              <i val="false"/>
              <strike val="false"/>
              <color rgb="FFFF0000"/>
              <sz val="68"/>
              <u val="none"/>
            </rPr>
            <t xml:space="preserve">59
rue Jean Baptiste Lebas, ZI le Paradis
59133 PHALEMPIN
</t>
          </r>
          <r>
            <rPr>
              <rFont val="Myriad46"/>
              <b val="false"/>
              <i val="false"/>
              <strike val="false"/>
              <color rgb="FF000000"/>
              <sz val="68"/>
              <u val="none"/>
            </rPr>
            <t xml:space="preserve">à l'attention de </t>
          </r>
          <r>
            <rPr>
              <rFont val="Myriad46"/>
              <b val="true"/>
              <i val="false"/>
              <strike val="false"/>
              <color rgb="FFFF0000"/>
              <sz val="68"/>
              <u val="none"/>
            </rPr>
            <t xml:space="preserve">Mme KIEFFER Solène
</t>
          </r>
          <r>
            <rPr>
              <rFont val="Myriad46"/>
              <b val="false"/>
              <i val="false"/>
              <strike val="false"/>
              <color rgb="FF000000"/>
              <sz val="68"/>
              <u val="none"/>
            </rPr>
            <t xml:space="preserve">Email: </t>
          </r>
          <r>
            <rPr>
              <rFont val="Myriad46"/>
              <b val="false"/>
              <i val="false"/>
              <strike val="false"/>
              <color rgb="FF0000FF"/>
              <sz val="68"/>
              <u val="single"/>
            </rPr>
            <t xml:space="preserve">skieffer@mphalempin.com
</t>
          </r>
          <r>
            <rPr>
              <rFont val="Myriad46"/>
              <b val="false"/>
              <i val="false"/>
              <strike val="false"/>
              <color rgb="FF000000"/>
              <sz val="68"/>
              <u val="none"/>
            </rPr>
            <t xml:space="preserve">Tel: </t>
          </r>
          <r>
            <rPr>
              <rFont val="Myriad46"/>
              <b val="false"/>
              <i val="false"/>
              <strike val="false"/>
              <color rgb="FFFF0000"/>
              <sz val="68"/>
              <u val="none"/>
            </rPr>
            <t xml:space="preserve">0687700748</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UFK-</t>
          </r>
          <r>
            <rPr>
              <rFont val="Myriad46"/>
              <b val="false"/>
              <i val="false"/>
              <strike val="false"/>
              <color rgb="FFFF0000"/>
              <sz val="48"/>
              <u val="none"/>
            </rPr>
            <t xml:space="preserve">30X15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00FF"/>
              <sz val="70"/>
              <u val="none"/>
            </rPr>
            <t xml:space="preserve">KONVEX®
</t>
          </r>
          <r>
            <rPr>
              <rFont val="Myriad46"/>
              <b val="false"/>
              <i val="false"/>
              <strike val="false"/>
              <color rgb="FF000000"/>
              <sz val="48"/>
              <u val="none"/>
            </rPr>
            <t xml:space="preserve"> à toiture de forme
</t>
          </r>
          <r>
            <rPr>
              <rFont val="Myriad46"/>
              <b val="false"/>
              <i val="false"/>
              <strike val="false"/>
              <color rgb="FFFF00FF"/>
              <sz val="55"/>
              <u val="none"/>
            </rPr>
            <t xml:space="preserve">CONVEXE LATERALEMENT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s="2" customFormat="1">
      <c r="A42" s="193" t="s">
        <v>62</v>
      </c>
      <c r="B42" s="183"/>
      <c r="C42" s="152" t="inlineStr">
        <is>
          <r>
            <rPr>
              <rFont val="Myriad46"/>
              <b val="false"/>
              <i val="false"/>
              <strike val="false"/>
              <color rgb="FF000000"/>
              <sz val="48"/>
              <u val="none"/>
            </rPr>
            <t xml:space="preserve">VS</t>
          </r>
          <r>
            <rPr>
              <rFont val="Myriad46"/>
              <b val="false"/>
              <i val="false"/>
              <strike val="false"/>
              <color rgb="FFFF0000"/>
              <sz val="48"/>
              <u val="none"/>
            </rPr>
            <t xml:space="preserve">3</t>
          </r>
        </is>
      </c>
      <c r="D42" s="91" t="s">
        <v>64</v>
      </c>
      <c r="E42" s="91" t="inlineStr">
        <is>
          <r>
            <rPr>
              <rFont val="Myriad46"/>
              <b val="true"/>
              <i val="false"/>
              <strike val="false"/>
              <color rgb="FFFF00FF"/>
              <sz val="72"/>
              <u val="none"/>
            </rPr>
            <t xml:space="preserve">1</t>
          </r>
        </is>
      </c>
      <c r="F42" s="119">
        <v>450</v>
      </c>
      <c r="G42" s="121">
        <f>F42*E42</f>
        <v>450</v>
      </c>
      <c r="H42" s="84"/>
      <c r="I42" s="84"/>
      <c r="J42" s="84"/>
      <c r="K42" s="2"/>
      <c r="L42" s="2"/>
      <c r="M42" s="2"/>
      <c r="N42" s="2"/>
      <c r="O42" s="2"/>
      <c r="P42" s="2"/>
      <c r="Q42" s="2"/>
    </row>
    <row r="43" spans="1:26" customHeight="1" ht="120"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66</v>
      </c>
      <c r="B44" s="183"/>
      <c r="C44" s="187" t="s">
        <v>67</v>
      </c>
      <c r="D44" s="91" t="s">
        <v>68</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69</v>
      </c>
      <c r="B46" s="183"/>
      <c r="C46" s="152" t="s">
        <v>70</v>
      </c>
      <c r="D46" s="91" t="s">
        <v>71</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s="2" customFormat="1">
      <c r="A48" s="191" t="s">
        <v>14</v>
      </c>
      <c r="B48" s="183"/>
      <c r="C48" s="185" t="inlineStr">
        <is>
          <r>
            <rPr>
              <rFont val="Myriad46"/>
              <b val="false"/>
              <i val="false"/>
              <strike val="false"/>
              <color rgb="FF000000"/>
              <sz val="48"/>
              <u val="none"/>
            </rPr>
            <t xml:space="preserve">FER2/3-</t>
          </r>
          <r>
            <rPr>
              <rFont val="Myriad46"/>
              <b val="false"/>
              <i val="false"/>
              <strike val="false"/>
              <color rgb="FFFF0000"/>
              <sz val="48"/>
              <u val="none"/>
            </rPr>
            <t xml:space="preserve">3</t>
          </r>
        </is>
      </c>
      <c r="D48" s="189" t="inlineStr">
        <is>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1.5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is>
      </c>
      <c r="E48" s="91" t="inlineStr">
        <is>
          <r>
            <rPr>
              <rFont val="Myriad46"/>
              <b val="true"/>
              <i val="false"/>
              <strike val="false"/>
              <color rgb="FFFF00FF"/>
              <sz val="72"/>
              <u val="none"/>
            </rPr>
            <t xml:space="preserve">1</t>
          </r>
        </is>
      </c>
      <c r="F48" s="119">
        <v>825</v>
      </c>
      <c r="G48" s="121">
        <f>F48*E48</f>
        <v>825</v>
      </c>
      <c r="H48" s="84"/>
      <c r="I48" s="84"/>
      <c r="J48" s="84"/>
      <c r="K48" s="2"/>
      <c r="L48" s="2"/>
      <c r="M48" s="2"/>
      <c r="N48" s="2"/>
      <c r="O48" s="2"/>
      <c r="P48" s="2"/>
      <c r="Q48" s="2"/>
    </row>
    <row r="49" spans="1:26" customHeight="1" ht="150"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s="2" customFormat="1">
      <c r="A53" s="146" t="s">
        <v>80</v>
      </c>
      <c r="B53" s="123"/>
      <c r="C53" s="123" t="s">
        <v>81</v>
      </c>
      <c r="D53" s="89" t="s">
        <v>82</v>
      </c>
      <c r="E53" s="91" t="inlineStr">
        <is>
          <r>
            <rPr>
              <rFont val="Myriad46"/>
              <b val="true"/>
              <i val="false"/>
              <strike val="false"/>
              <color rgb="FFFF00FF"/>
              <sz val="72"/>
              <u val="none"/>
            </rPr>
            <t xml:space="preserve">1</t>
          </r>
        </is>
      </c>
      <c r="F53" s="93">
        <v>490</v>
      </c>
      <c r="G53" s="125">
        <f>E53*F53</f>
        <v>490</v>
      </c>
      <c r="H53" s="84"/>
      <c r="I53" s="84"/>
      <c r="J53" s="84"/>
      <c r="K53" s="2"/>
      <c r="L53" s="2"/>
      <c r="M53" s="2"/>
      <c r="N53" s="2"/>
      <c r="O53" s="2"/>
      <c r="P53" s="2"/>
      <c r="Q53" s="2"/>
    </row>
    <row r="54" spans="1:26" customHeight="1" ht="64.5"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s="2" customFormat="1">
      <c r="A61" s="135"/>
      <c r="B61" s="138"/>
      <c r="C61" s="141" t="s">
        <v>96</v>
      </c>
      <c r="D61" s="143" t="s">
        <v>97</v>
      </c>
      <c r="E61" s="108" t="inlineStr">
        <is>
          <r>
            <rPr>
              <rFont val="Myriad46"/>
              <b val="true"/>
              <i val="false"/>
              <strike val="false"/>
              <color rgb="FFFF00FF"/>
              <sz val="72"/>
              <u val="none"/>
            </rPr>
            <t xml:space="preserve">1</t>
          </r>
        </is>
      </c>
      <c r="F61" s="115">
        <v>650</v>
      </c>
      <c r="G61" s="118">
        <f>F61*E61</f>
        <v>650</v>
      </c>
      <c r="H61" s="84"/>
      <c r="I61" s="84"/>
      <c r="J61" s="84"/>
      <c r="K61" s="2"/>
      <c r="L61" s="2"/>
      <c r="M61" s="2"/>
      <c r="N61" s="2"/>
      <c r="O61" s="2"/>
      <c r="P61" s="2"/>
      <c r="Q61" s="2"/>
      <c r="Y61" s="17"/>
      <c r="Z61" s="18"/>
    </row>
    <row r="62" spans="1:26" customHeight="1" ht="199.5" s="2" customFormat="1">
      <c r="A62" s="136"/>
      <c r="B62" s="139"/>
      <c r="C62" s="141"/>
      <c r="D62" s="144"/>
      <c r="E62" s="109"/>
      <c r="F62" s="116"/>
      <c r="G62" s="118"/>
      <c r="H62" s="84"/>
      <c r="I62" s="84"/>
      <c r="J62" s="84"/>
      <c r="K62" s="2"/>
      <c r="L62" s="2"/>
      <c r="M62" s="2"/>
      <c r="N62" s="2"/>
      <c r="O62" s="2"/>
      <c r="P62" s="2"/>
      <c r="Q62" s="2"/>
      <c r="Y62" s="17"/>
      <c r="Z62" s="18"/>
    </row>
    <row r="63" spans="1:26" customHeight="1" ht="37.5" s="2" customFormat="1">
      <c r="A63" s="136"/>
      <c r="B63" s="139"/>
      <c r="C63" s="141"/>
      <c r="D63" s="144"/>
      <c r="E63" s="109"/>
      <c r="F63" s="116"/>
      <c r="G63" s="112"/>
      <c r="H63" s="84"/>
      <c r="I63" s="84"/>
      <c r="J63" s="84"/>
      <c r="K63" s="2"/>
      <c r="L63" s="2"/>
      <c r="M63" s="2"/>
      <c r="N63" s="2"/>
      <c r="O63" s="2"/>
      <c r="P63" s="2"/>
      <c r="Q63" s="2"/>
      <c r="Y63" s="17"/>
      <c r="Z63" s="18"/>
    </row>
    <row r="64" spans="1:26" customHeight="1" ht="395.25"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5196</v>
      </c>
      <c r="B73" s="104">
        <f>0.2*G73</f>
        <v>866</v>
      </c>
      <c r="C73" s="105"/>
      <c r="D73" s="44" t="e">
        <f>F73*E73</f>
        <v>#REF!</v>
      </c>
      <c r="E73" s="45" t="e">
        <f>G70+G69+G68+G67+G65+G61+G59+G58+G57+#REF!+#REF!+#REF!+#REF!+G55+G53+G52+#REF!+#REF!+#REF!+#REF!+#REF!+#REF!+#REF!+#REF!+#REF!+#REF!+#REF!+G50+G48+#REF!+#REF!+#REF!+#REF!+#REF!+#REF!+#REF!+#REF!+#REF!+#REF!+#REF!+G46+G44+#REF!+G42+G40+#REF!+#REF!+#REF!+G34+#REF!+#REF!</f>
        <v>#REF!</v>
      </c>
      <c r="F73" s="46">
        <v>0</v>
      </c>
      <c r="G73" s="32">
        <f>SUM(G34:G70)</f>
        <v>4330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