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<sst xmlns="http://schemas.openxmlformats.org/spreadsheetml/2006/main" uniqueCount="137">
  <si>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</si>
  <si>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</si>
  <si>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</si>
  <si>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</si>
  <si>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</si>
  <si>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</si>
  <si>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</si>
  <si>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</si>
  <si>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</si>
  <si>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</si>
  <si>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samedi 11 janvier 2025</t>
  </si>
  <si>
    <t>Devis 20250111 DLA</t>
  </si>
  <si>
    <r>
      <rPr>
        <rFont val="Myriad46"/>
        <b val="true"/>
        <i val="false"/>
        <strike val="false"/>
        <color rgb="FFFF0000"/>
        <sz val="90"/>
        <u val="none"/>
      </rPr>
      <t xml:space="preserve">SICAD FRANCE </t>
    </r>
    <r>
      <rPr>
        <rFont val="Myriad46"/>
        <b val="false"/>
        <i val="false"/>
        <strike val="false"/>
        <color rgb="FFFF0000"/>
        <sz val="68"/>
        <u val="none"/>
      </rPr>
      <t xml:space="preserve">62
391 rue de prague, 62138 Billy Berclau
62138 BILLY BERCLAU
</t>
    </r>
    <r>
      <rPr>
        <rFont val="Myriad46"/>
        <b val="false"/>
        <i val="false"/>
        <strike val="false"/>
        <color rgb="FF000000"/>
        <sz val="68"/>
        <u val="none"/>
      </rPr>
      <t xml:space="preserve">à l'attention de </t>
    </r>
    <r>
      <rPr>
        <rFont val="Myriad46"/>
        <b val="true"/>
        <i val="false"/>
        <strike val="false"/>
        <color rgb="FFFF0000"/>
        <sz val="68"/>
        <u val="none"/>
      </rPr>
      <t xml:space="preserve">Mr DECHERF HUBERT
</t>
    </r>
    <r>
      <rPr>
        <rFont val="Myriad46"/>
        <b val="false"/>
        <i val="false"/>
        <strike val="false"/>
        <color rgb="FF000000"/>
        <sz val="68"/>
        <u val="none"/>
      </rPr>
      <t xml:space="preserve">Email: </t>
    </r>
    <r>
      <rPr>
        <rFont val="Myriad46"/>
        <b val="false"/>
        <i val="false"/>
        <strike val="false"/>
        <color rgb="FF0000FF"/>
        <sz val="68"/>
        <u val="single"/>
      </rPr>
      <t xml:space="preserve">h.decherf@sicadfrance.fr
</t>
    </r>
    <r>
      <rPr>
        <rFont val="Myriad46"/>
        <b val="false"/>
        <i val="false"/>
        <strike val="false"/>
        <color rgb="FF000000"/>
        <sz val="68"/>
        <u val="none"/>
      </rPr>
      <t xml:space="preserve">Tel: </t>
    </r>
    <r>
      <rPr>
        <rFont val="Myriad46"/>
        <b val="false"/>
        <i val="false"/>
        <strike val="false"/>
        <color rgb="FFFF0000"/>
        <sz val="68"/>
        <u val="none"/>
      </rPr>
      <t xml:space="preserve">0786844293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</si>
  <si>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</si>
  <si>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</si>
  <si>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</si>
  <si>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</si>
  <si>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</si>
  <si>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</si>
  <si>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</si>
  <si>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</si>
  <si>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</si>
  <si>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</si>
  <si>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</si>
  <si>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</si>
  <si>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</si>
  <si>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</si>
  <si>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</si>
  <si>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</si>
  <si>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</si>
  <si>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</si>
  <si>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</si>
  <si>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</si>
  <si>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</si>
  <si>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</si>
  <si>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</si>
  <si>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</si>
  <si>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</si>
  <si>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</si>
  <si>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</si>
  <si>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</si>
  <si>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</si>
  <si>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</si>
  <si>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</si>
  <si>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</si>
  <si>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</si>
  <si>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</si>
  <si>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</si>
  <si>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</si>
  <si>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</si>
  <si>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</si>
  <si>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</si>
  <si>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</si>
  <si>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UFT-</t>
    </r>
    <r>
      <rPr>
        <rFont val="Myriad46"/>
        <b val="false"/>
        <i val="false"/>
        <strike val="false"/>
        <color rgb="FFFF0000"/>
        <sz val="48"/>
        <u val="none"/>
      </rPr>
      <t xml:space="preserve">20X15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</si>
  <si>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</si>
  <si>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</si>
  <si>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</si>
  <si>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</si>
  <si>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</si>
  <si>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</si>
  <si>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</si>
  <si>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</si>
  <si>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</si>
  <si>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</si>
  <si>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</si>
  <si>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</si>
  <si>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</si>
  <si>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</si>
  <si>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r>
      <rPr>
        <rFont val="Myriad46"/>
        <b val="true"/>
        <i val="false"/>
        <strike val="false"/>
        <color rgb="FFFF00FF"/>
        <sz val="72"/>
        <u val="none"/>
      </rPr>
      <t xml:space="preserve">1</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</si>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</sst>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021e30de866ce0d3a89e85c6ad2736d5.jpeg"/><Relationship Id="rId5" Type="http://schemas.openxmlformats.org/officeDocument/2006/relationships/image" Target="../media/611df8c3590a397ae5c7781b1d23cf77.jpeg"/><Relationship Id="rId6" Type="http://schemas.openxmlformats.org/officeDocument/2006/relationships/image" Target="../media/f88f263e0299b59d9a5c679e2d96d888.jpeg"/><Relationship Id="rId7" Type="http://schemas.openxmlformats.org/officeDocument/2006/relationships/image" Target="../media/603d1863318dbefde50fefc65e4388c1.JPG"/><Relationship Id="rId8" Type="http://schemas.openxmlformats.org/officeDocument/2006/relationships/image" Target="../media/123cf118956548b7d7a726a52a4f990b.jpeg"/><Relationship Id="rId9" Type="http://schemas.openxmlformats.org/officeDocument/2006/relationships/image" Target="../media/e3aafd76dec1b598ebf956172b6bbdc5.png"/><Relationship Id="rId10" Type="http://schemas.openxmlformats.org/officeDocument/2006/relationships/image" Target="../media/1e4787674c4bc7485fcf91bc6ae6248d.png"/><Relationship Id="rId11" Type="http://schemas.openxmlformats.org/officeDocument/2006/relationships/image" Target="../media/492d9a49d16032479b7adecde425a4f9.jpeg"/><Relationship Id="rId12" Type="http://schemas.openxmlformats.org/officeDocument/2006/relationships/image" Target="../media/c5a63eb7ab380bcba840d2a63cda829d.png"/><Relationship Id="rId13" Type="http://schemas.openxmlformats.org/officeDocument/2006/relationships/image" Target="../media/1e94cc0fa26cd6322fd203d73fb9aa98.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4" name="Image 313"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1000125</xdr:colOff>
      <xdr:row>54</xdr:row>
      <xdr:rowOff>333375</xdr:rowOff>
    </xdr:from>
    <xdr:ext cx="2800350" cy="3095625"/>
    <xdr:pic>
      <xdr:nvPicPr>
        <xdr:cNvPr id="6" name="Image 370"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7" name="Image 42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1428750</xdr:colOff>
      <xdr:row>33</xdr:row>
      <xdr:rowOff>1905000</xdr:rowOff>
    </xdr:from>
    <xdr:ext cx="7953375" cy="4762500"/>
    <xdr:pic>
      <xdr:nvPicPr>
        <xdr:cNvPr id="13" name="Thions" descr="Thions"/>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SICAD FRANCE 62
391 rue de prague, 62138 Billy Berclau
62138 BILLY BERCLAU
à l'attention de Mr DECHERF HUBERT
Email: h.decherf@sicadfrance.fr
Tel: 0786844293</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samedi 11 janvier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20250111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SICAD FRANCE </t>
          </r>
          <r>
            <rPr>
              <rFont val="Myriad46"/>
              <b val="false"/>
              <i val="false"/>
              <strike val="false"/>
              <color rgb="FFFF0000"/>
              <sz val="68"/>
              <u val="none"/>
            </rPr>
            <t xml:space="preserve">62
391 rue de prague, 62138 Billy Berclau
62138 BILLY BERCLAU
</t>
          </r>
          <r>
            <rPr>
              <rFont val="Myriad46"/>
              <b val="false"/>
              <i val="false"/>
              <strike val="false"/>
              <color rgb="FF000000"/>
              <sz val="68"/>
              <u val="none"/>
            </rPr>
            <t xml:space="preserve">à l'attention de </t>
          </r>
          <r>
            <rPr>
              <rFont val="Myriad46"/>
              <b val="true"/>
              <i val="false"/>
              <strike val="false"/>
              <color rgb="FFFF0000"/>
              <sz val="68"/>
              <u val="none"/>
            </rPr>
            <t xml:space="preserve">Mr DECHERF HUBERT
</t>
          </r>
          <r>
            <rPr>
              <rFont val="Myriad46"/>
              <b val="false"/>
              <i val="false"/>
              <strike val="false"/>
              <color rgb="FF000000"/>
              <sz val="68"/>
              <u val="none"/>
            </rPr>
            <t xml:space="preserve">Email: </t>
          </r>
          <r>
            <rPr>
              <rFont val="Myriad46"/>
              <b val="false"/>
              <i val="false"/>
              <strike val="false"/>
              <color rgb="FF0000FF"/>
              <sz val="68"/>
              <u val="single"/>
            </rPr>
            <t xml:space="preserve">h.decherf@sicadfrance.fr
</t>
          </r>
          <r>
            <rPr>
              <rFont val="Myriad46"/>
              <b val="false"/>
              <i val="false"/>
              <strike val="false"/>
              <color rgb="FF000000"/>
              <sz val="68"/>
              <u val="none"/>
            </rPr>
            <t xml:space="preserve">Tel: </t>
          </r>
          <r>
            <rPr>
              <rFont val="Myriad46"/>
              <b val="false"/>
              <i val="false"/>
              <strike val="false"/>
              <color rgb="FFFF0000"/>
              <sz val="68"/>
              <u val="none"/>
            </rPr>
            <t xml:space="preserve">0786844293</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UFT-</t>
          </r>
          <r>
            <rPr>
              <rFont val="Myriad46"/>
              <b val="false"/>
              <i val="false"/>
              <strike val="false"/>
              <color rgb="FFFF0000"/>
              <sz val="48"/>
              <u val="none"/>
            </rPr>
            <t xml:space="preserve">20X15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s="2" customFormat="1">
      <c r="A44" s="193" t="s">
        <v>65</v>
      </c>
      <c r="B44" s="183"/>
      <c r="C44" s="187" t="inlineStr">
        <is>
          <r>
            <rPr>
              <rFont val="Myriad46"/>
              <b val="false"/>
              <i val="false"/>
              <strike val="false"/>
              <color rgb="FF000000"/>
              <sz val="48"/>
              <u val="none"/>
            </rPr>
            <t xml:space="preserve">B-BOI</t>
          </r>
          <r>
            <rPr>
              <rFont val="Myriad46"/>
              <b val="false"/>
              <i val="false"/>
              <strike val="false"/>
              <color rgb="FFFF0000"/>
              <sz val="48"/>
              <u val="none"/>
            </rPr>
            <t xml:space="preserve">2</t>
          </r>
        </is>
      </c>
      <c r="D44" s="91" t="s">
        <v>67</v>
      </c>
      <c r="E44" s="91" t="inlineStr">
        <is>
          <r>
            <rPr>
              <rFont val="Myriad46"/>
              <b val="true"/>
              <i val="false"/>
              <strike val="false"/>
              <color rgb="FFFF00FF"/>
              <sz val="72"/>
              <u val="none"/>
            </rPr>
            <t xml:space="preserve">1</t>
          </r>
        </is>
      </c>
      <c r="F44" s="119">
        <v>380</v>
      </c>
      <c r="G44" s="121">
        <f>F44*E44</f>
        <v>380</v>
      </c>
      <c r="H44" s="84"/>
      <c r="I44" s="84"/>
      <c r="J44" s="84"/>
      <c r="K44" s="2"/>
      <c r="L44" s="2"/>
      <c r="M44" s="2"/>
      <c r="N44" s="2"/>
      <c r="O44" s="2"/>
      <c r="P44" s="2"/>
      <c r="Q44" s="2"/>
    </row>
    <row r="45" spans="1:26" customHeight="1" ht="120"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s="2" customFormat="1">
      <c r="A55" s="56" t="s">
        <v>83</v>
      </c>
      <c r="B55" s="85"/>
      <c r="C55" s="39" t="s">
        <v>84</v>
      </c>
      <c r="D55" s="88" t="s">
        <v>85</v>
      </c>
      <c r="E55" s="86" t="inlineStr">
        <is>
          <r>
            <rPr>
              <rFont val="Myriad46"/>
              <b val="true"/>
              <i val="false"/>
              <strike val="false"/>
              <color rgb="FFFF00FF"/>
              <sz val="72"/>
              <u val="none"/>
            </rPr>
            <t xml:space="preserve">1</t>
          </r>
        </is>
      </c>
      <c r="F55" s="60">
        <v>350</v>
      </c>
      <c r="G55" s="87">
        <f>SUM(F55*E55)</f>
        <v>350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3954</v>
      </c>
      <c r="B73" s="104">
        <f>0.2*G73</f>
        <v>659</v>
      </c>
      <c r="C73" s="105"/>
      <c r="D73" s="44" t="e">
        <f>F73*E73</f>
        <v>#REF!</v>
      </c>
      <c r="E73" s="45" t="e">
        <f>G70+G69+G68+G67+G65+G61+G59+G58+G57+#REF!+#REF!+#REF!+#REF!+G55+G53+G52+#REF!+#REF!+#REF!+#REF!+#REF!+#REF!+#REF!+#REF!+#REF!+#REF!+#REF!+G50+G48+#REF!+#REF!+#REF!+#REF!+#REF!+#REF!+#REF!+#REF!+#REF!+#REF!+#REF!+G46+G44+#REF!+G42+G40+#REF!+#REF!+#REF!+G34+#REF!+#REF!</f>
        <v>#REF!</v>
      </c>
      <c r="F73" s="46">
        <v>0</v>
      </c>
      <c r="G73" s="32">
        <f>SUM(G34:G70)</f>
        <v>3295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