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png" ContentType="image/png"/>
  <Default Extension="jpg" ContentType="image/jpeg"/>
  <Default Extension="jpeg" ContentType="image/jpe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COMPLET'!$A$1:$G$360</definedName>
  </definedNames>
  <calcPr calcId="999999" calcMode="auto" calcCompleted="1" fullCalcOnLoad="0" forceFullCalc="0"/>
</workbook>
</file>

<file path=xl/sharedStrings.xml><?xml version="1.0" encoding="utf-8"?>
<sst xmlns="http://schemas.openxmlformats.org/spreadsheetml/2006/main" uniqueCount="134">
  <si>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</si>
  <si>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</si>
  <si>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</si>
  <si>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</si>
  <si>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</si>
  <si>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</si>
  <si>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</si>
  <si>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</si>
  <si>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</si>
  <si>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</si>
  <si>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mercredi 31 juillet 2024</t>
  </si>
  <si>
    <t>Devis 20240731 DLA</t>
  </si>
  <si>
    <r>
      <rPr>
        <rFont val="Myriad46"/>
        <b val="true"/>
        <i val="false"/>
        <strike val="false"/>
        <color rgb="FFFF0000"/>
        <sz val="90"/>
        <u val="none"/>
      </rPr>
      <t xml:space="preserve">POUJOULAT </t>
    </r>
    <r>
      <rPr>
        <rFont val="Myriad46"/>
        <b val="false"/>
        <i val="false"/>
        <strike val="false"/>
        <color rgb="FFFF0000"/>
        <sz val="68"/>
        <u val="none"/>
      </rPr>
      <t xml:space="preserve">79
LIEU DIT LES PIERRAILLEUSES
79360 GRANZAY-GRIPT
</t>
    </r>
    <r>
      <rPr>
        <rFont val="Myriad46"/>
        <b val="false"/>
        <i val="false"/>
        <strike val="false"/>
        <color rgb="FF000000"/>
        <sz val="68"/>
        <u val="none"/>
      </rPr>
      <t xml:space="preserve">à l'attention de </t>
    </r>
    <r>
      <rPr>
        <rFont val="Myriad46"/>
        <b val="true"/>
        <i val="false"/>
        <strike val="false"/>
        <color rgb="FFFF0000"/>
        <sz val="68"/>
        <u val="none"/>
      </rPr>
      <t xml:space="preserve">Mr SALOMé Christelle
</t>
    </r>
    <r>
      <rPr>
        <rFont val="Myriad46"/>
        <b val="false"/>
        <i val="false"/>
        <strike val="false"/>
        <color rgb="FF000000"/>
        <sz val="68"/>
        <u val="none"/>
      </rPr>
      <t xml:space="preserve">Email: </t>
    </r>
    <r>
      <rPr>
        <rFont val="Myriad46"/>
        <b val="false"/>
        <i val="false"/>
        <strike val="false"/>
        <color rgb="FF0000FF"/>
        <sz val="68"/>
        <u val="single"/>
      </rPr>
      <t xml:space="preserve">c.salome@poujoulat.fr
</t>
    </r>
    <r>
      <rPr>
        <rFont val="Myriad46"/>
        <b val="false"/>
        <i val="false"/>
        <strike val="false"/>
        <color rgb="FF000000"/>
        <sz val="68"/>
        <u val="none"/>
      </rPr>
      <t xml:space="preserve">Tel: </t>
    </r>
    <r>
      <rPr>
        <rFont val="Myriad46"/>
        <b val="false"/>
        <i val="false"/>
        <strike val="false"/>
        <color rgb="FFFF0000"/>
        <sz val="68"/>
        <u val="none"/>
      </rPr>
      <t xml:space="preserve">0516640288</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</si>
  <si>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</si>
  <si>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</si>
  <si>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</si>
  <si>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</si>
  <si>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</si>
  <si>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</si>
  <si>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</si>
  <si>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</si>
  <si>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</si>
  <si>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</si>
  <si>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</si>
  <si>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</si>
  <si>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</si>
  <si>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</si>
  <si>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</si>
  <si>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</si>
  <si>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</si>
  <si>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</si>
  <si>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</si>
  <si>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</si>
  <si>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</si>
  <si>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</si>
  <si>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</si>
  <si>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</si>
  <si>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</si>
  <si>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</si>
  <si>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</si>
  <si>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</si>
  <si>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</si>
  <si>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</si>
  <si>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</si>
  <si>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</si>
  <si>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</si>
  <si>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</si>
  <si>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</si>
  <si>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</si>
  <si>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</si>
  <si>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</si>
  <si>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</si>
  <si>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r>
      <rPr>
        <rFont val="Myriad46"/>
        <b val="false"/>
        <i val="false"/>
        <strike val="false"/>
        <color rgb="FFFF0000"/>
        <sz val="48"/>
        <u val="none"/>
      </rPr>
      <t xml:space="preserve">10</t>
    </r>
    <r>
      <rPr>
        <rFont val="Myriad46"/>
        <b val="false"/>
        <i val="false"/>
        <strike val="false"/>
        <color rgb="FF000000"/>
        <sz val="48"/>
        <u val="none"/>
      </rPr>
      <t xml:space="preserve">M²</t>
    </r>
  </si>
  <si>
    <r>
      <t xml:space="preserve">UDT-</t>
    </r>
    <r>
      <rPr>
        <rFont val="Myriad46"/>
        <b val="false"/>
        <i val="false"/>
        <strike val="false"/>
        <color rgb="FFFF0000"/>
        <sz val="48"/>
        <u val="none"/>
      </rPr>
      <t xml:space="preserve">50X25</t>
    </r>
  </si>
  <si>
    <r>
      <rPr>
        <rFont val="Myriad46"/>
        <b val="true"/>
        <i val="false"/>
        <strike val="false"/>
        <color rgb="FF000000"/>
        <sz val="80"/>
        <u val="none"/>
      </rPr>
      <t xml:space="preserve">ABRI </t>
    </r>
    <r>
      <rPr>
        <rFont val="Myriad46"/>
        <b val="false"/>
        <i val="false"/>
        <strike val="false"/>
        <color rgb="FF000000"/>
        <sz val="48"/>
        <u val="none"/>
      </rPr>
      <t xml:space="preserve">POUR </t>
    </r>
    <r>
      <rPr>
        <rFont val="Myriad46"/>
        <b val="true"/>
        <i val="false"/>
        <strike val="false"/>
        <color rgb="FF000000"/>
        <sz val="80"/>
        <u val="none"/>
      </rPr>
      <t xml:space="preserve">CONTENEURS à DECHETS
</t>
    </r>
    <r>
      <rPr>
        <rFont val="Myriad46"/>
        <b val="false"/>
        <i val="false"/>
        <strike val="false"/>
        <color rgb="FF000000"/>
        <sz val="48"/>
        <u val="none"/>
      </rPr>
      <t xml:space="preserve">Type </t>
    </r>
    <r>
      <rPr>
        <rFont val="Myriad46"/>
        <b val="true"/>
        <i val="false"/>
        <strike val="false"/>
        <color rgb="FF0000ff"/>
        <sz val="70"/>
        <u val="none"/>
      </rPr>
      <t xml:space="preserve">THION®
</t>
    </r>
    <r>
      <rPr>
        <rFont val="Myriad46"/>
        <b val="false"/>
        <i val="false"/>
        <strike val="false"/>
        <color rgb="FF000000"/>
        <sz val="48"/>
        <u val="none"/>
      </rPr>
      <t xml:space="preserve"> à toiture de forme
</t>
    </r>
    <r>
      <rPr>
        <rFont val="Myriad46"/>
        <b val="false"/>
        <i val="false"/>
        <strike val="false"/>
        <color rgb="FF0000ff"/>
        <sz val="55"/>
        <u val="none"/>
      </rPr>
      <t xml:space="preserve">CONVEXE DE FACE
</t>
    </r>
    <r>
      <rPr>
        <rFont val="Myriad46"/>
        <b val="true"/>
        <i val="false"/>
        <strike val="false"/>
        <color rgb="FF000000"/>
        <sz val="60"/>
        <u val="single"/>
      </rPr>
      <t xml:space="preserve">Structure :
</t>
    </r>
    <r>
      <rPr>
        <rFont val="Myriad46"/>
        <b val="false"/>
        <i val="false"/>
        <strike val="false"/>
        <color rgb="FF000000"/>
        <sz val="48"/>
        <u val="none"/>
      </rPr>
      <t xml:space="preserve">EN ACIER GALVANISE
 OU </t>
    </r>
    <r>
      <rPr>
        <rFont val="Myriad46"/>
        <b val="false"/>
        <i val="true"/>
        <strike val="false"/>
        <color rgb="FF000000"/>
        <sz val="48"/>
        <u val="none"/>
      </rPr>
      <t xml:space="preserve">(option ** BOIS autoclave classe IV )
</t>
    </r>
    <r>
      <rPr>
        <rFont val="Myriad46"/>
        <b val="true"/>
        <i val="false"/>
        <strike val="false"/>
        <color rgb="FF000000"/>
        <sz val="60"/>
        <u val="single"/>
      </rPr>
      <t xml:space="preserve">BARDAGE 3 côtés:
</t>
    </r>
    <r>
      <rPr>
        <rFont val="Myriad46"/>
        <b val="false"/>
        <i val="false"/>
        <strike val="false"/>
        <color rgb="FF000000"/>
        <sz val="48"/>
        <u val="none"/>
      </rPr>
      <t xml:space="preserve">EN BOIS autoclave classe 4 pose verticale
</t>
    </r>
    <r>
      <rPr>
        <rFont val="Myriad46"/>
        <b val="false"/>
        <i val="true"/>
        <strike val="false"/>
        <color rgb="FF000000"/>
        <sz val="48"/>
        <u val="none"/>
      </rPr>
      <t xml:space="preserve">(en option ** Tasseau de BOIS AUTOCLAVE classe IV ou Bacacier RAL Classique)
</t>
    </r>
    <r>
      <rPr>
        <rFont val="Myriad46"/>
        <b val="true"/>
        <i val="false"/>
        <strike val="false"/>
        <color rgb="FF000000"/>
        <sz val="60"/>
        <u val="single"/>
      </rPr>
      <t xml:space="preserve">Toiture:
</t>
    </r>
    <r>
      <rPr>
        <rFont val="Myriad46"/>
        <b val="false"/>
        <i val="false"/>
        <strike val="false"/>
        <color rgb="FF000000"/>
        <sz val="48"/>
        <u val="none"/>
      </rPr>
      <t xml:space="preserve">En Polycarbonate Alvéolaire
</t>
    </r>
    <r>
      <rPr>
        <rFont val="Myriad46"/>
        <b val="false"/>
        <i val="false"/>
        <strike val="false"/>
        <color rgb="FF000000"/>
        <sz val="48"/>
        <u val="none"/>
      </rP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5</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false"/>
        <strike val="false"/>
        <color rgb="FF000000"/>
        <sz val="48"/>
        <u val="none"/>
      </rPr>
      <t xml:space="preserve">Nos abris sont équipées de pieds réglables
</t>
    </r>
    <r>
      <rPr>
        <rFont val="Myriad46"/>
        <b val="false"/>
        <i val="true"/>
        <strike val="false"/>
        <color rgb="FF000000"/>
        <sz val="40"/>
        <u val="none"/>
      </rPr>
      <t xml:space="preserve">(Hors tympans, soubassements , génie civl, transport et montage)</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</si>
  <si>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</si>
  <si>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</si>
  <si>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</si>
  <si>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</si>
  <si>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</si>
  <si>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</si>
  <si>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</si>
  <si>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</si>
  <si>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</si>
  <si>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VERRE TREMPE SABLEE</t>
  </si>
  <si>
    <r>
      <t xml:space="preserve">VSS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</si>
  <si>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 SABLEE</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</si>
  <si>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</si>
  <si>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</si>
  <si>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</si>
  <si>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</si>
  <si>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</si>
  <si>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</si>
  <si>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t>BARDAGE LATERAL
BARREAUDAGE</t>
  </si>
  <si>
    <r>
      <t xml:space="preserve">BAR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</si>
  <si>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Structure barreau en Acier Galvanisé Soudé </t>
    </r>
  </si>
  <si>
    <t>BARDAGE LATERAL
TOLE PERFORE</t>
  </si>
  <si>
    <r>
      <t xml:space="preserve">TOL-PER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</si>
  <si>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en Tôle Perforé peint RAL standard</t>
    </r>
  </si>
  <si>
    <t>BARDAGE LATERAL
GRILLAGE</t>
  </si>
  <si>
    <r>
      <t xml:space="preserve">GRIL</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</si>
  <si>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Grillage en Acier Galvanisé Soudé </t>
    </r>
  </si>
  <si>
    <r>
      <t xml:space="preserve">FER2/3-</t>
    </r>
    <r>
      <rPr>
        <rFont val="Arial"/>
        <b val="false"/>
        <i val="false"/>
        <strike val="false"/>
        <color rgb="FFFF0000"/>
        <sz val="36"/>
        <u val="none"/>
      </rPr>
      <t xml:space="preserve">60</t>
    </r>
  </si>
  <si>
    <r>
      <t xml:space="preserve">FERMETURE </t>
    </r>
    <r>
      <rPr>
        <rFont val="Myriad46"/>
        <b val="false"/>
        <i val="false"/>
        <strike val="false"/>
        <color rgb="FF000000"/>
        <sz val="48"/>
        <u val="none"/>
      </rPr>
      <t xml:space="preserve"> de façade</t>
    </r>
    <r>
      <rPr>
        <rFont val="Myriad46"/>
        <b val="true"/>
        <i val="false"/>
        <strike val="false"/>
        <color rgb="FF000000"/>
        <sz val="48"/>
        <u val="none"/>
      </rPr>
      <t xml:space="preserve"> de</t>
    </r>
    <r>
      <rPr>
        <rFont val="Myriad46"/>
        <b val="true"/>
        <i val="false"/>
        <strike val="false"/>
        <color rgb="FFFF0000"/>
        <sz val="48"/>
        <u val="none"/>
      </rPr>
      <t xml:space="preserve"> 4,5 </t>
    </r>
    <r>
      <rPr>
        <rFont val="Myriad46"/>
        <b val="true"/>
        <i val="false"/>
        <strike val="false"/>
        <color rgb="FF000000"/>
        <sz val="48"/>
        <u val="none"/>
      </rPr>
      <t xml:space="preserve">Mè</t>
    </r>
    <r>
      <rPr>
        <rFont val="Myriad46"/>
        <b val="true"/>
        <i val="false"/>
        <strike val="false"/>
        <color rgb="FF000000"/>
        <sz val="48"/>
        <u val="none"/>
      </rPr>
      <t xml:space="preserve">tres  
</t>
    </r>
    <r>
      <rPr>
        <rFont val="Myriad46"/>
        <b val="false"/>
        <i val="false"/>
        <strike val="false"/>
        <color rgb="FF000000"/>
        <sz val="48"/>
        <u val="none"/>
      </rPr>
      <t xml:space="preserve">avec bardage verre ou polycarbonate (au choix)</t>
    </r>
  </si>
  <si>
    <t>PEINTURE</t>
  </si>
  <si>
    <t>GALVA</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</si>
  <si>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</si>
  <si>
    <r>
      <rPr>
        <rFont val="Myriad46"/>
        <b val="true"/>
        <i val="false"/>
        <strike val="false"/>
        <color rgb="FFFF00FF"/>
        <sz val="72"/>
        <u val="none"/>
      </rPr>
      <t xml:space="preserve">1</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</si>
  <si>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</si>
  <si>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</si>
  <si>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</si>
  <si>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PORTE A LA FRANCAISE</t>
  </si>
  <si>
    <t>PO120</t>
  </si>
  <si>
    <r>
      <rPr>
        <rFont val="Arial"/>
        <b val="true"/>
        <i val="false"/>
        <strike val="false"/>
        <color rgb="FF000000"/>
        <sz val="48"/>
        <u val="none"/>
      </rPr>
      <t xml:space="preserve">PORTE A LA FRANCAISE</t>
    </r>
    <r>
      <rPr>
        <rFont val="Arial"/>
        <b val="false"/>
        <i val="false"/>
        <strike val="false"/>
        <color rgb="FF000000"/>
        <sz val="48"/>
        <u val="none"/>
      </rPr>
      <t xml:space="preserve"> de 1,2M de large 
Structure acier galvanisé 
Remplissage GRILLAGE</t>
    </r>
  </si>
  <si>
    <t>PORTE COULISSANTE</t>
  </si>
  <si>
    <t>PO120-COUL</t>
  </si>
  <si>
    <r>
      <rPr>
        <rFont val="Arial"/>
        <b val="true"/>
        <i val="false"/>
        <strike val="false"/>
        <color rgb="FF000000"/>
        <sz val="48"/>
        <u val="none"/>
      </rPr>
      <t xml:space="preserve">PORTE COULISSANTE</t>
    </r>
    <r>
      <rPr>
        <rFont val="Arial"/>
        <b val="false"/>
        <i val="false"/>
        <strike val="false"/>
        <color rgb="FF000000"/>
        <sz val="48"/>
        <u val="none"/>
      </rPr>
      <t xml:space="preserve"> de 1,2M de large
Structure acier galvanisé 
Remplissage GRILLAGE</t>
    </r>
  </si>
  <si>
    <t>SERRURE</t>
  </si>
  <si>
    <t>SERU</t>
  </si>
  <si>
    <r>
      <t xml:space="preserve">SERRURERIE CODÉE </t>
    </r>
    <r>
      <rPr>
        <rFont val="Arial"/>
        <b val="false"/>
        <i val="false"/>
        <strike val="false"/>
        <color rgb="FF000000"/>
        <sz val="48"/>
        <u val="none"/>
      </rPr>
      <t xml:space="preserve">pour porte coulissante
serrure digicode mecanique (sans électricité!)</t>
    </r>
  </si>
  <si>
    <t>SERRURERIE CANON EUROPEEN</t>
  </si>
  <si>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</si>
  <si>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</si>
  <si>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</si>
  <si>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</si>
  <si>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</si>
  <si>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79</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</si>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</sst>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47">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32"/>
      <color rgb="FF000000"/>
      <name val="Arial"/>
    </font>
    <font>
      <b val="1"/>
      <i val="0"/>
      <strike val="0"/>
      <u val="none"/>
      <sz val="72"/>
      <color rgb="FFF002CE"/>
      <name val="Myriad46"/>
    </font>
    <font>
      <b val="0"/>
      <i val="0"/>
      <strike val="0"/>
      <u val="none"/>
      <sz val="12"/>
      <color rgb="FFFF0000"/>
      <name val="Arial"/>
    </font>
    <font>
      <b val="1"/>
      <i val="0"/>
      <strike val="0"/>
      <u val="none"/>
      <sz val="60"/>
      <color rgb="FF00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0"/>
      <i val="0"/>
      <strike val="0"/>
      <u val="none"/>
      <sz val="72"/>
      <color rgb="FF000000"/>
      <name val="Arial"/>
    </font>
    <font>
      <b val="1"/>
      <i val="0"/>
      <strike val="0"/>
      <u val="none"/>
      <sz val="36"/>
      <color rgb="FF000000"/>
      <name val="Myriad46"/>
    </font>
    <font>
      <b val="1"/>
      <i val="0"/>
      <strike val="0"/>
      <u val="none"/>
      <sz val="72"/>
      <color rgb="FFFF3399"/>
      <name val="Arial"/>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s>
  <fills count="6">
    <fill>
      <patternFill patternType="none"/>
    </fill>
    <fill>
      <patternFill patternType="gray125"/>
    </fill>
    <fill>
      <patternFill patternType="solid">
        <fgColor rgb="FFFFFFFF"/>
        <bgColor rgb="FFFFFFFF"/>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19">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top style="thin">
        <color rgb="FF000000"/>
      </top>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left style="thin">
        <color rgb="FF000000"/>
      </left>
      <right style="thin">
        <color rgb="FF000000"/>
      </right>
      <bottom style="thin">
        <color rgb="FF000000"/>
      </bottom>
    </border>
    <border>
      <right style="thin">
        <color rgb="FF000000"/>
      </right>
      <top style="thin">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s>
  <cellStyleXfs count="1">
    <xf numFmtId="0" fontId="0" fillId="0" borderId="0"/>
  </cellStyleXfs>
  <cellXfs count="165">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1">
      <alignment horizontal="right" vertical="bottom" textRotation="0" wrapText="false" shrinkToFit="false"/>
    </xf>
    <xf xfId="0" fontId="11" numFmtId="14" fillId="0" borderId="0" applyFont="1" applyNumberFormat="1" applyFill="0" applyBorder="0" applyAlignment="1">
      <alignment horizontal="center"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3" numFmtId="164" fillId="0" borderId="0" applyFont="1" applyNumberFormat="1"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center" textRotation="0" wrapText="false" shrinkToFit="false"/>
    </xf>
    <xf xfId="0" fontId="14"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5" numFmtId="164" fillId="0" borderId="1" applyFont="1" applyNumberFormat="1" applyFill="0" applyBorder="1" applyAlignment="1">
      <alignment horizontal="center" vertical="center" textRotation="0" wrapText="true" shrinkToFit="false"/>
    </xf>
    <xf xfId="0" fontId="16" numFmtId="0" fillId="0" borderId="1" applyFont="1" applyNumberFormat="0" applyFill="0" applyBorder="1" applyAlignment="1">
      <alignment horizontal="center" vertical="center" textRotation="0" wrapText="true" shrinkToFit="false"/>
    </xf>
    <xf xfId="0" fontId="17" numFmtId="0" fillId="0" borderId="1" applyFont="1" applyNumberFormat="0" applyFill="0" applyBorder="1" applyAlignment="1">
      <alignment horizontal="center" vertical="center" textRotation="0" wrapText="true" shrinkToFit="false"/>
    </xf>
    <xf xfId="0" fontId="12" numFmtId="0" fillId="0" borderId="0" applyFont="1" applyNumberFormat="0" applyFill="0" applyBorder="0" applyAlignment="0">
      <alignment horizontal="general" vertical="bottom" textRotation="0" wrapText="false" shrinkToFit="false"/>
    </xf>
    <xf xfId="0" fontId="18"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6"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6" numFmtId="164" fillId="0" borderId="1" applyFont="1" applyNumberFormat="1" applyFill="0" applyBorder="1" applyAlignment="1">
      <alignment horizontal="center" vertical="center" textRotation="0" wrapText="true" shrinkToFit="false"/>
    </xf>
    <xf xfId="0" fontId="17"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12" numFmtId="14" fillId="0" borderId="0" applyFont="1" applyNumberFormat="1" applyFill="0" applyBorder="0" applyAlignment="0">
      <alignment horizontal="general" vertical="bottom" textRotation="0" wrapText="false" shrinkToFit="false"/>
    </xf>
    <xf xfId="0" fontId="20" numFmtId="164" fillId="0" borderId="0" applyFont="1" applyNumberFormat="1" applyFill="0" applyBorder="0" applyAlignment="0">
      <alignment horizontal="general" vertical="bottom" textRotation="0" wrapText="false" shrinkToFit="false"/>
    </xf>
    <xf xfId="0" fontId="20" numFmtId="14" fillId="0" borderId="0" applyFont="1" applyNumberFormat="1" applyFill="0" applyBorder="0" applyAlignment="0">
      <alignment horizontal="general" vertical="bottom" textRotation="0" wrapText="false" shrinkToFit="false"/>
    </xf>
    <xf xfId="0" fontId="21" numFmtId="0" fillId="0" borderId="2" applyFont="1" applyNumberFormat="0" applyFill="0" applyBorder="1" applyAlignment="1">
      <alignment horizontal="center" vertical="center" textRotation="0" wrapText="true" shrinkToFit="false"/>
    </xf>
    <xf xfId="0" fontId="22"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3" numFmtId="0" fillId="0" borderId="3" applyFont="1" applyNumberFormat="0" applyFill="0" applyBorder="1" applyAlignment="1">
      <alignment horizontal="center" vertical="center" textRotation="0" wrapText="true" shrinkToFit="false"/>
    </xf>
    <xf xfId="0" fontId="24" numFmtId="0" fillId="0" borderId="4" applyFont="1" applyNumberFormat="0" applyFill="0" applyBorder="1" applyAlignment="1">
      <alignment horizontal="center" vertical="center" textRotation="0" wrapText="true" shrinkToFit="false"/>
    </xf>
    <xf xfId="0" fontId="25" numFmtId="0" fillId="0" borderId="5" applyFont="1" applyNumberFormat="0" applyFill="0" applyBorder="1" applyAlignment="1">
      <alignment horizontal="center" vertical="center" textRotation="0" wrapText="true" shrinkToFit="false"/>
    </xf>
    <xf xfId="0" fontId="26" numFmtId="164" fillId="0" borderId="6" applyFont="1" applyNumberFormat="1" applyFill="0" applyBorder="1" applyAlignment="1">
      <alignment horizontal="center" vertical="center" textRotation="0" wrapText="true" shrinkToFit="false"/>
    </xf>
    <xf xfId="0" fontId="25" numFmtId="164" fillId="0" borderId="7" applyFont="1" applyNumberFormat="1" applyFill="0" applyBorder="1" applyAlignment="1">
      <alignment horizontal="center" vertical="center" textRotation="0" wrapText="true" shrinkToFit="false"/>
    </xf>
    <xf xfId="0" fontId="26" numFmtId="10" fillId="0" borderId="8" applyFont="1" applyNumberFormat="1" applyFill="0" applyBorder="1" applyAlignment="1">
      <alignment horizontal="center" vertical="center" textRotation="0" wrapText="true" shrinkToFit="false"/>
    </xf>
    <xf xfId="0" fontId="27" numFmtId="0" fillId="0" borderId="2" applyFont="1" applyNumberFormat="0" applyFill="0" applyBorder="1" applyAlignment="1">
      <alignment horizontal="center" vertical="center" textRotation="0" wrapText="true" shrinkToFit="false"/>
    </xf>
    <xf xfId="0" fontId="27" numFmtId="164" fillId="0" borderId="2" applyFont="1" applyNumberFormat="1" applyFill="0" applyBorder="1" applyAlignment="1">
      <alignment horizontal="center" vertical="center" textRotation="0" wrapText="true" shrinkToFit="false"/>
    </xf>
    <xf xfId="0" fontId="28" numFmtId="164" fillId="2" borderId="2"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29" numFmtId="164" fillId="0" borderId="0" applyFont="1" applyNumberFormat="1" applyFill="0" applyBorder="0" applyAlignment="1">
      <alignment horizontal="center" vertical="center" textRotation="0" wrapText="true" shrinkToFit="false"/>
    </xf>
    <xf xfId="0" fontId="20" numFmtId="0" fillId="0" borderId="0" applyFont="1" applyNumberFormat="0" applyFill="0" applyBorder="0" applyAlignment="0">
      <alignment horizontal="general" vertical="bottom" textRotation="0" wrapText="false" shrinkToFit="false"/>
    </xf>
    <xf xfId="0" fontId="27" numFmtId="0" fillId="0" borderId="1" applyFont="1" applyNumberFormat="0" applyFill="0" applyBorder="1" applyAlignment="1">
      <alignment horizontal="center" vertical="center" textRotation="0" wrapText="true" shrinkToFit="false"/>
    </xf>
    <xf xfId="0" fontId="30" numFmtId="0" fillId="0" borderId="0" applyFont="1" applyNumberFormat="0" applyFill="0" applyBorder="0" applyAlignment="1">
      <alignment horizontal="center" vertical="bottom" textRotation="0" wrapText="true" shrinkToFit="false"/>
    </xf>
    <xf xfId="0" fontId="31" numFmtId="0" fillId="0" borderId="1"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27" numFmtId="164" fillId="0" borderId="1" applyFont="1" applyNumberFormat="1" applyFill="0" applyBorder="1" applyAlignment="1">
      <alignment horizontal="center" vertical="center" textRotation="0" wrapText="true" shrinkToFit="false"/>
    </xf>
    <xf xfId="0" fontId="20" numFmtId="164" fillId="0" borderId="0" applyFont="1" applyNumberFormat="1" applyFill="0" applyBorder="0" applyAlignment="1">
      <alignment horizontal="general" vertical="bottom" textRotation="0" wrapText="true" shrinkToFit="false"/>
    </xf>
    <xf xfId="0" fontId="27" numFmtId="164" fillId="0" borderId="1" applyFont="1" applyNumberFormat="1"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28"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8" numFmtId="164" fillId="0" borderId="1" applyFont="1" applyNumberFormat="1" applyFill="0" applyBorder="1" applyAlignment="1">
      <alignment horizontal="center" vertical="center" textRotation="0" wrapText="true" shrinkToFit="false"/>
    </xf>
    <xf xfId="0" fontId="33" numFmtId="0" fillId="0" borderId="0" applyFont="1" applyNumberFormat="0" applyFill="0" applyBorder="0" applyAlignment="0">
      <alignment horizontal="general" vertical="bottom" textRotation="0" wrapText="false" shrinkToFit="false"/>
    </xf>
    <xf xfId="0" fontId="34" numFmtId="164" fillId="2" borderId="1" applyFont="1" applyNumberFormat="1" applyFill="1" applyBorder="1" applyAlignment="1">
      <alignment horizontal="center" vertical="center" textRotation="0" wrapText="true" shrinkToFit="false"/>
    </xf>
    <xf xfId="0" fontId="35" numFmtId="0" fillId="0" borderId="1" applyFont="1" applyNumberFormat="0" applyFill="0"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37" numFmtId="0" fillId="0" borderId="1" applyFont="1" applyNumberFormat="0" applyFill="0" applyBorder="1" applyAlignment="1">
      <alignment horizontal="center" vertical="center" textRotation="0" wrapText="true" shrinkToFit="false"/>
    </xf>
    <xf xfId="0" fontId="38" numFmtId="0" fillId="0" borderId="1" applyFont="1" applyNumberFormat="0"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20"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7" numFmtId="0" fillId="0" borderId="9" applyFont="1" applyNumberFormat="0" applyFill="0" applyBorder="1" applyAlignment="1">
      <alignment horizontal="center" vertical="center" textRotation="0" wrapText="true" shrinkToFit="false"/>
    </xf>
    <xf xfId="0" fontId="28" numFmtId="164" fillId="2" borderId="1" applyFont="1" applyNumberFormat="1" applyFill="1" applyBorder="1" applyAlignment="1">
      <alignment horizontal="center" vertical="center" textRotation="0" wrapText="true" shrinkToFit="false"/>
    </xf>
    <xf xfId="0" fontId="2" numFmtId="0" fillId="0" borderId="0" applyFont="1" applyNumberFormat="0" applyFill="0" applyBorder="0" applyAlignment="1">
      <alignment horizontal="center" vertical="bottom" textRotation="0" wrapText="false" shrinkToFit="false"/>
    </xf>
    <xf xfId="0" fontId="37"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0" numFmtId="0" fillId="0" borderId="0" applyFont="1" applyNumberFormat="0" applyFill="0" applyBorder="0" applyAlignment="1">
      <alignment horizontal="center" vertical="center" textRotation="0" wrapText="true" shrinkToFit="false"/>
    </xf>
    <xf xfId="0" fontId="11" numFmtId="166" fillId="2" borderId="0" applyFont="1" applyNumberFormat="1" applyFill="1" applyBorder="0" applyAlignment="1">
      <alignment horizontal="center" vertical="center" textRotation="0" wrapText="true" shrinkToFit="false"/>
    </xf>
    <xf xfId="0" fontId="26" numFmtId="10" fillId="0" borderId="10" applyFont="1" applyNumberFormat="1" applyFill="0" applyBorder="1" applyAlignment="1">
      <alignment horizontal="center" vertical="center" textRotation="0" wrapText="true" shrinkToFit="false"/>
    </xf>
    <xf xfId="0" fontId="26" numFmtId="10" fillId="0" borderId="11" applyFont="1" applyNumberFormat="1" applyFill="0" applyBorder="1" applyAlignment="1">
      <alignment horizontal="center" vertical="center" textRotation="0" wrapText="true" shrinkToFit="false"/>
    </xf>
    <xf xfId="0" fontId="38" numFmtId="0" fillId="0" borderId="2" applyFont="1" applyNumberFormat="0" applyFill="0" applyBorder="1" applyAlignment="1">
      <alignment horizontal="center" vertical="center" textRotation="0" wrapText="true" shrinkToFit="false"/>
    </xf>
    <xf xfId="0" fontId="38" numFmtId="0" fillId="0" borderId="12"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2" applyFont="1" applyNumberFormat="1" applyFill="0" applyBorder="1" applyAlignment="1">
      <alignment horizontal="center" vertical="center" textRotation="0" wrapText="true" shrinkToFit="false"/>
    </xf>
    <xf xfId="0" fontId="34" numFmtId="164" fillId="2" borderId="2" applyFont="1" applyNumberFormat="1" applyFill="1" applyBorder="1" applyAlignment="1">
      <alignment horizontal="center" vertical="center" textRotation="0" wrapText="true" shrinkToFit="false"/>
    </xf>
    <xf xfId="0" fontId="34" numFmtId="164" fillId="2" borderId="12" applyFont="1" applyNumberFormat="1" applyFill="1" applyBorder="1" applyAlignment="1">
      <alignment horizontal="center" vertical="center" textRotation="0" wrapText="true" shrinkToFit="false"/>
    </xf>
    <xf xfId="0" fontId="11" numFmtId="165" fillId="0" borderId="10" applyFont="1" applyNumberFormat="1" applyFill="0" applyBorder="1" applyAlignment="1">
      <alignment horizontal="center" vertical="center" textRotation="0" wrapText="true" shrinkToFit="false"/>
    </xf>
    <xf xfId="0" fontId="11" numFmtId="165" fillId="0" borderId="9" applyFont="1" applyNumberFormat="1" applyFill="0" applyBorder="1" applyAlignment="1">
      <alignment horizontal="center" vertical="center" textRotation="0" wrapText="true" shrinkToFit="false"/>
    </xf>
    <xf xfId="0" fontId="11" numFmtId="165" fillId="0" borderId="13" applyFont="1" applyNumberFormat="1" applyFill="0" applyBorder="1" applyAlignment="1">
      <alignment horizontal="center" vertical="center" textRotation="0" wrapText="true" shrinkToFit="false"/>
    </xf>
    <xf xfId="0" fontId="11" numFmtId="10" fillId="0" borderId="14" applyFont="1" applyNumberFormat="1" applyFill="0" applyBorder="1" applyAlignment="1">
      <alignment horizontal="center" vertical="center" textRotation="0" wrapText="true" shrinkToFit="false"/>
    </xf>
    <xf xfId="0" fontId="11" numFmtId="10" fillId="0" borderId="15" applyFont="1" applyNumberFormat="1"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2" applyFont="1" applyNumberFormat="1" applyFill="0" applyBorder="1" applyAlignment="1">
      <alignment horizontal="center" vertical="center" textRotation="0" wrapText="true" shrinkToFit="false"/>
    </xf>
    <xf xfId="0" fontId="11" numFmtId="0" fillId="0" borderId="2" applyFont="1" applyNumberFormat="0" applyFill="0" applyBorder="1" applyAlignment="1">
      <alignment horizontal="center" vertical="center" textRotation="0" wrapText="true" shrinkToFit="false"/>
    </xf>
    <xf xfId="0" fontId="11" numFmtId="0" fillId="0" borderId="12" applyFont="1" applyNumberFormat="0" applyFill="0" applyBorder="1" applyAlignment="1">
      <alignment horizontal="center" vertical="center"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12" applyFont="1" applyNumberFormat="1" applyFill="1" applyBorder="1" applyAlignment="1">
      <alignment horizontal="center" vertical="center" textRotation="0" wrapText="true" shrinkToFit="false"/>
    </xf>
    <xf xfId="0" fontId="13" numFmtId="166" fillId="0" borderId="0" applyFont="1" applyNumberFormat="1" applyFill="0" applyBorder="0" applyAlignment="1">
      <alignment horizontal="center" vertical="center" textRotation="0" wrapText="false" shrinkToFit="false"/>
    </xf>
    <xf xfId="0" fontId="20" numFmtId="14" fillId="2" borderId="1" applyFont="1" applyNumberFormat="1" applyFill="1" applyBorder="1" applyAlignment="1">
      <alignment horizontal="left" vertical="center" textRotation="0" wrapText="true" shrinkToFit="false"/>
    </xf>
    <xf xfId="0" fontId="20" numFmtId="0" fillId="2" borderId="1" applyFont="1" applyNumberFormat="0" applyFill="1" applyBorder="1" applyAlignment="1">
      <alignment horizontal="left"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21" numFmtId="0" fillId="0" borderId="2" applyFont="1" applyNumberFormat="0" applyFill="0" applyBorder="1" applyAlignment="1">
      <alignment horizontal="center" vertical="center" textRotation="0" wrapText="true" shrinkToFit="false"/>
    </xf>
    <xf xfId="0" fontId="21" numFmtId="0" fillId="0" borderId="1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2" applyFont="1" applyNumberFormat="0" applyFill="0" applyBorder="1" applyAlignment="1">
      <alignment horizontal="center" vertical="center" textRotation="0" wrapText="true" shrinkToFit="false"/>
    </xf>
    <xf xfId="0" fontId="16" numFmtId="0" fillId="0" borderId="2" applyFont="1" applyNumberFormat="0" applyFill="0" applyBorder="1" applyAlignment="1">
      <alignment horizontal="center" vertical="center" textRotation="0" wrapText="true" shrinkToFit="false"/>
    </xf>
    <xf xfId="0" fontId="22" numFmtId="0" fillId="0" borderId="2" applyFont="1" applyNumberFormat="0" applyFill="0" applyBorder="1" applyAlignment="1">
      <alignment horizontal="center" vertical="center" textRotation="0" wrapText="true" shrinkToFit="false"/>
    </xf>
    <xf xfId="0" fontId="22" numFmtId="0" fillId="0" borderId="12"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bottom" textRotation="0" wrapText="true" shrinkToFit="false"/>
    </xf>
    <xf xfId="0" fontId="39" numFmtId="165" fillId="0" borderId="1" applyFont="1" applyNumberFormat="1" applyFill="0" applyBorder="1" applyAlignment="1">
      <alignment horizontal="center" vertical="center" textRotation="0" wrapText="true" shrinkToFit="false"/>
    </xf>
    <xf xfId="0" fontId="16" numFmtId="165" fillId="0" borderId="1" applyFont="1" applyNumberFormat="1" applyFill="0" applyBorder="1" applyAlignment="1">
      <alignment horizontal="center" vertical="center" textRotation="0" wrapText="true" shrinkToFit="false"/>
    </xf>
    <xf xfId="0" fontId="17" numFmtId="0" fillId="0" borderId="1" applyFont="1" applyNumberFormat="0" applyFill="0" applyBorder="1" applyAlignment="1">
      <alignment horizontal="center" vertical="center" textRotation="0" wrapText="true" shrinkToFit="false"/>
    </xf>
    <xf xfId="0" fontId="40" numFmtId="0" fillId="0" borderId="1" applyFont="1" applyNumberFormat="0" applyFill="0" applyBorder="1" applyAlignment="1">
      <alignment horizontal="center" vertical="center" textRotation="0" wrapText="true" shrinkToFit="false"/>
    </xf>
    <xf xfId="0" fontId="41" numFmtId="0" fillId="0" borderId="1"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left" vertical="center" textRotation="0" wrapText="true" shrinkToFit="false"/>
    </xf>
    <xf xfId="0" fontId="10" numFmtId="0" fillId="0" borderId="16"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37" numFmtId="0" fillId="2" borderId="9" applyFont="1" applyNumberFormat="0" applyFill="1" applyBorder="1" applyAlignment="1">
      <alignment horizontal="left" vertical="center" textRotation="0" wrapText="true" shrinkToFit="false"/>
    </xf>
    <xf xfId="0" fontId="37" numFmtId="0" fillId="2" borderId="16" applyFont="1" applyNumberFormat="0" applyFill="1" applyBorder="1" applyAlignment="1">
      <alignment horizontal="left" vertical="center" textRotation="0" wrapText="true" shrinkToFit="false"/>
    </xf>
    <xf xfId="0" fontId="37" numFmtId="0" fillId="2" borderId="13" applyFont="1" applyNumberFormat="0" applyFill="1" applyBorder="1" applyAlignment="1">
      <alignment horizontal="left" vertical="center" textRotation="0" wrapText="true" shrinkToFit="false"/>
    </xf>
    <xf xfId="0" fontId="37" numFmtId="0" fillId="2" borderId="1" applyFont="1" applyNumberFormat="0" applyFill="1" applyBorder="1" applyAlignment="1">
      <alignment horizontal="left" vertical="center" textRotation="0" wrapText="true" shrinkToFit="false"/>
    </xf>
    <xf xfId="0" fontId="11" numFmtId="164" fillId="0" borderId="17" applyFont="1" applyNumberFormat="1" applyFill="0" applyBorder="1" applyAlignment="1">
      <alignment horizontal="center" vertical="center" textRotation="0" wrapText="true" shrinkToFit="false"/>
    </xf>
    <xf xfId="0" fontId="11" numFmtId="164" fillId="0" borderId="14" applyFont="1" applyNumberFormat="1" applyFill="0" applyBorder="1" applyAlignment="1">
      <alignment horizontal="center" vertical="center" textRotation="0" wrapText="true" shrinkToFit="false"/>
    </xf>
    <xf xfId="0" fontId="11" numFmtId="165" fillId="0" borderId="14" applyFont="1" applyNumberFormat="1" applyFill="0" applyBorder="1" applyAlignment="1">
      <alignment horizontal="center" vertical="center" textRotation="0" wrapText="true" shrinkToFit="false"/>
    </xf>
    <xf xfId="0" fontId="21" numFmtId="0" fillId="3" borderId="9" applyFont="1" applyNumberFormat="0" applyFill="1" applyBorder="1" applyAlignment="1">
      <alignment horizontal="center" vertical="center" textRotation="0" wrapText="true" shrinkToFit="false"/>
    </xf>
    <xf xfId="0" fontId="21" numFmtId="0" fillId="3" borderId="16" applyFont="1" applyNumberFormat="0" applyFill="1" applyBorder="1" applyAlignment="1">
      <alignment horizontal="center" vertical="center" textRotation="0" wrapText="true" shrinkToFit="false"/>
    </xf>
    <xf xfId="0" fontId="21" numFmtId="0" fillId="3" borderId="13" applyFont="1" applyNumberFormat="0" applyFill="1"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0" numFmtId="165" fillId="0" borderId="12"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12" applyFont="1" applyNumberFormat="0" applyFill="0" applyBorder="1" applyAlignment="1">
      <alignment horizontal="center" vertical="center" textRotation="0" wrapText="false" shrinkToFit="false"/>
    </xf>
    <xf xfId="0" fontId="17" numFmtId="0" fillId="0" borderId="2" applyFont="1" applyNumberFormat="0" applyFill="0" applyBorder="1" applyAlignment="1">
      <alignment horizontal="center" vertical="center" textRotation="0" wrapText="true" shrinkToFit="false"/>
    </xf>
    <xf xfId="0" fontId="17" numFmtId="0" fillId="0" borderId="12" applyFont="1" applyNumberFormat="0" applyFill="0" applyBorder="1" applyAlignment="1">
      <alignment horizontal="center" vertical="center" textRotation="0" wrapText="true" shrinkToFit="false"/>
    </xf>
    <xf xfId="0" fontId="21" numFmtId="164" fillId="0" borderId="2" applyFont="1" applyNumberFormat="1" applyFill="0" applyBorder="1" applyAlignment="1">
      <alignment horizontal="center" vertical="center" textRotation="0" wrapText="true" shrinkToFit="false"/>
    </xf>
    <xf xfId="0" fontId="21" numFmtId="164" fillId="0" borderId="12" applyFont="1" applyNumberFormat="1" applyFill="0" applyBorder="1" applyAlignment="1">
      <alignment horizontal="center" vertical="center" textRotation="0" wrapText="true" shrinkToFit="false"/>
    </xf>
    <xf xfId="0" fontId="26" numFmtId="0" fillId="4" borderId="1" applyFont="1" applyNumberFormat="0" applyFill="1" applyBorder="1" applyAlignment="1">
      <alignment horizontal="center" vertical="center" textRotation="0" wrapText="true" shrinkToFit="false"/>
    </xf>
    <xf xfId="0" fontId="40" numFmtId="164" fillId="5" borderId="1" applyFont="1" applyNumberFormat="1" applyFill="1" applyBorder="1" applyAlignment="1">
      <alignment horizontal="center" vertical="center" textRotation="0" wrapText="true" shrinkToFit="false"/>
    </xf>
    <xf xfId="0" fontId="16" numFmtId="164" fillId="0" borderId="9" applyFont="1" applyNumberFormat="1" applyFill="0" applyBorder="1" applyAlignment="1">
      <alignment horizontal="center" vertical="center" textRotation="0" wrapText="true" shrinkToFit="false"/>
    </xf>
    <xf xfId="0" fontId="16" numFmtId="164" fillId="0" borderId="16" applyFont="1" applyNumberFormat="1" applyFill="0" applyBorder="1" applyAlignment="1">
      <alignment horizontal="center" vertical="center" textRotation="0" wrapText="true" shrinkToFit="false"/>
    </xf>
    <xf xfId="0" fontId="16" numFmtId="164" fillId="0" borderId="13" applyFont="1" applyNumberFormat="1" applyFill="0" applyBorder="1" applyAlignment="1">
      <alignment horizontal="center" vertical="center" textRotation="0" wrapText="true" shrinkToFit="false"/>
    </xf>
    <xf xfId="0" fontId="11" numFmtId="164" fillId="0" borderId="18"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42" numFmtId="0" fillId="0" borderId="0" applyFont="1" applyNumberFormat="0" applyFill="0" applyBorder="0" applyAlignment="1">
      <alignment horizontal="general" vertical="center" textRotation="0" wrapText="true" shrinkToFit="false"/>
    </xf>
    <xf xfId="0" fontId="29" numFmtId="164" fillId="0" borderId="0" applyFont="1" applyNumberFormat="1" applyFill="0" applyBorder="0" applyAlignment="1">
      <alignment horizontal="center" vertical="center" textRotation="0" wrapText="true" shrinkToFit="false"/>
    </xf>
    <xf xfId="0" fontId="20" numFmtId="164" fillId="0" borderId="0" applyFont="1" applyNumberFormat="1" applyFill="0" applyBorder="0" applyAlignment="1">
      <alignment horizontal="general" vertical="bottom" textRotation="0" wrapText="true" shrinkToFit="false"/>
    </xf>
    <xf xfId="0" fontId="26" numFmtId="164" fillId="3" borderId="1" applyFont="1" applyNumberFormat="1" applyFill="1" applyBorder="1" applyAlignment="1">
      <alignment horizontal="center" vertical="center" textRotation="0" wrapText="true" shrinkToFit="false"/>
    </xf>
    <xf xfId="0" fontId="43" numFmtId="0" fillId="0" borderId="0" applyFont="1" applyNumberFormat="0" applyFill="0" applyBorder="0" applyAlignment="1">
      <alignment horizontal="left" vertical="bottom" textRotation="0" wrapText="true" shrinkToFit="false"/>
    </xf>
    <xf xfId="0" fontId="44" numFmtId="0" fillId="0" borderId="0" applyFont="1" applyNumberFormat="0" applyFill="0" applyBorder="0" applyAlignment="1">
      <alignment horizontal="center" vertical="bottom" textRotation="0" wrapText="true" shrinkToFit="false"/>
    </xf>
    <xf xfId="0" fontId="30" numFmtId="0" fillId="0" borderId="0" applyFont="1" applyNumberFormat="0" applyFill="0" applyBorder="0" applyAlignment="1">
      <alignment horizontal="center" vertical="bottom" textRotation="0" wrapText="true" shrinkToFit="false"/>
    </xf>
    <xf xfId="0" fontId="45" numFmtId="164" fillId="3" borderId="1" applyFont="1" applyNumberFormat="1" applyFill="1" applyBorder="1" applyAlignment="1">
      <alignment horizontal="center" vertical="center" textRotation="0" wrapText="true" shrinkToFit="false"/>
    </xf>
    <xf xfId="0" fontId="2" numFmtId="0" fillId="0" borderId="12" applyFont="1" applyNumberFormat="0" applyFill="0" applyBorder="1" applyAlignment="1">
      <alignment horizontal="center" vertical="bottom" textRotation="0" wrapText="false" shrinkToFit="false"/>
    </xf>
    <xf xfId="0" fontId="46" numFmtId="166" fillId="2" borderId="1"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2" numFmtId="0" fillId="0" borderId="1" applyFont="1" applyNumberFormat="0" applyFill="0" applyBorder="1" applyAlignment="1">
      <alignment horizontal="center" vertical="bottom" textRotation="0" wrapText="false" shrinkToFit="false"/>
    </xf>
    <xf xfId="0" fontId="11" numFmtId="166" fillId="2" borderId="1" applyFont="1" applyNumberFormat="1" applyFill="1" applyBorder="1" applyAlignment="1">
      <alignment horizontal="center" vertical="center" textRotation="0" wrapText="true" shrinkToFit="false"/>
    </xf>
    <xf xfId="0" fontId="44" numFmtId="0" fillId="0" borderId="1" applyFont="1" applyNumberFormat="0" applyFill="0" applyBorder="1" applyAlignment="1">
      <alignment horizontal="center" vertical="center" textRotation="0" wrapText="true" shrinkToFit="false"/>
    </xf>
    <xf xfId="0" fontId="30"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0" numFmtId="0" fillId="0" borderId="0" applyFont="0" applyNumberFormat="0" applyFill="0" applyBorder="0" applyAlignment="0">
      <alignment horizontal="general" vertical="bottom" textRotation="0" wrapText="false" shrinkToFit="false"/>
    </xf>
    <xf xfId="0" fontId="12"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80c7a644f8c9286cdc5ff1fe4120cde6.png"/><Relationship Id="rId2" Type="http://schemas.openxmlformats.org/officeDocument/2006/relationships/image" Target="../media/2168d04e9d51e89c08b59076c4103337.jpg"/><Relationship Id="rId3" Type="http://schemas.openxmlformats.org/officeDocument/2006/relationships/image" Target="../media/270f559f05387c120fa6d7009f771880.jpg"/><Relationship Id="rId4" Type="http://schemas.openxmlformats.org/officeDocument/2006/relationships/image" Target="../media/bf2abbafdfac2a2f3a49ca60598d05dc.jpeg"/><Relationship Id="rId5" Type="http://schemas.openxmlformats.org/officeDocument/2006/relationships/image" Target="../media/82b93dedb4a7fd82f7a1ffb877cb234e.JPG"/><Relationship Id="rId6" Type="http://schemas.openxmlformats.org/officeDocument/2006/relationships/image" Target="../media/0e79bb5e8c20973fe9f3df5a935bf594.jpeg"/><Relationship Id="rId7" Type="http://schemas.openxmlformats.org/officeDocument/2006/relationships/image" Target="../media/8abbd357304033b5ffd331b5253df29f.png"/><Relationship Id="rId8" Type="http://schemas.openxmlformats.org/officeDocument/2006/relationships/image" Target="../media/36356922dd14801e47d51d26ac5577a8.png"/><Relationship Id="rId9" Type="http://schemas.openxmlformats.org/officeDocument/2006/relationships/image" Target="../media/c45e96479b0efc81409e1d10b6701bac.jpeg"/><Relationship Id="rId10" Type="http://schemas.openxmlformats.org/officeDocument/2006/relationships/image" Target="../media/3d771c17c7fc370ea4cc5b265beeff6d.png"/><Relationship Id="rId11" Type="http://schemas.openxmlformats.org/officeDocument/2006/relationships/image" Target="../media/a9a6959b1947a000fd5c6e0924df8f4e.jpg"/></Relationships>
</file>

<file path=xl/drawings/drawing1.xml><?xml version="1.0" encoding="utf-8"?>
<xdr:wsDr xmlns:xdr="http://schemas.openxmlformats.org/drawingml/2006/spreadsheetDrawing" xmlns:a="http://schemas.openxmlformats.org/drawingml/2006/main">
  <xdr:oneCellAnchor>
    <xdr:from>
      <xdr:col>2</xdr:col>
      <xdr:colOff>533400</xdr:colOff>
      <xdr:row>35</xdr:row>
      <xdr:rowOff>4562475</xdr:rowOff>
    </xdr:from>
    <xdr:ext cx="2390775" cy="3333750"/>
    <xdr:pic>
      <xdr:nvPicPr>
        <xdr:cNvPr id="1" name="Image 42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476250</xdr:colOff>
      <xdr:row>194</xdr:row>
      <xdr:rowOff>666750</xdr:rowOff>
    </xdr:from>
    <xdr:ext cx="47625000" cy="66655950"/>
    <xdr:pic>
      <xdr:nvPicPr>
        <xdr:cNvPr id="2" name="Image 298"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0</xdr:col>
      <xdr:colOff>857250</xdr:colOff>
      <xdr:row>92</xdr:row>
      <xdr:rowOff>666750</xdr:rowOff>
    </xdr:from>
    <xdr:ext cx="47148750" cy="66694050"/>
    <xdr:pic>
      <xdr:nvPicPr>
        <xdr:cNvPr id="3" name="Image 306" descr=""/>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247650</xdr:colOff>
      <xdr:row>58</xdr:row>
      <xdr:rowOff>228600</xdr:rowOff>
    </xdr:from>
    <xdr:ext cx="4981575" cy="4657725"/>
    <xdr:pic>
      <xdr:nvPicPr>
        <xdr:cNvPr id="4" name="Image 362" descr="RAL - Copie.jpg"/>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0</xdr:col>
      <xdr:colOff>762000</xdr:colOff>
      <xdr:row>35</xdr:row>
      <xdr:rowOff>4943475</xdr:rowOff>
    </xdr:from>
    <xdr:ext cx="6667500" cy="2133600"/>
    <xdr:pic>
      <xdr:nvPicPr>
        <xdr:cNvPr id="5" name="Image 426"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6" name="Image 437"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7" name="Image 438"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8" name="Image 439"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9" name="Image 440"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0" name="Image 441"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0</xdr:col>
      <xdr:colOff>1428750</xdr:colOff>
      <xdr:row>33</xdr:row>
      <xdr:rowOff>1905000</xdr:rowOff>
    </xdr:from>
    <xdr:ext cx="7934325" cy="4762500"/>
    <xdr:pic>
      <xdr:nvPicPr>
        <xdr:cNvPr id="11" name="Thions" descr="Thions"/>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P360"/>
  <sheetViews>
    <sheetView tabSelected="1" workbookViewId="0" zoomScale="25" zoomScaleNormal="20" view="pageBreakPreview" showGridLines="true" showRowColHeaders="1" topLeftCell="A71">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16" customHeight="1" ht="408">
      <c r="A1" s="163"/>
      <c r="B1" s="163"/>
      <c r="C1" s="163"/>
      <c r="D1" s="163"/>
      <c r="E1" s="163"/>
      <c r="F1" s="163"/>
      <c r="G1" s="163"/>
    </row>
    <row r="2" spans="1:16" customHeight="1" ht="408.75">
      <c r="A2" s="147" t="s">
        <v>0</v>
      </c>
      <c r="B2" s="147"/>
    </row>
    <row r="3" spans="1:16" customHeight="1" ht="408">
      <c r="A3" s="147"/>
      <c r="B3" s="147"/>
      <c r="D3" s="148" t="str">
        <f>A20</f>
        <v>POUJOULAT 79
LIEU DIT LES PIERRAILLEUSES
79360 GRANZAY-GRIPT
à l'attention de Mr SALOMé Christelle
Email: c.salome@poujoulat.fr
Tel: 0516640288</v>
      </c>
      <c r="E3" s="148"/>
      <c r="F3" s="148"/>
      <c r="G3" s="148"/>
      <c r="H3" s="49"/>
      <c r="I3" s="49"/>
      <c r="J3" s="49"/>
    </row>
    <row r="4" spans="1:16" customHeight="1" ht="408">
      <c r="D4" s="148"/>
      <c r="E4" s="148"/>
      <c r="F4" s="148"/>
      <c r="G4" s="148"/>
      <c r="H4" s="49"/>
      <c r="I4" s="49"/>
      <c r="J4" s="49"/>
    </row>
    <row r="5" spans="1:16" customHeight="1" ht="408.75">
      <c r="E5" s="49"/>
      <c r="F5" s="49"/>
      <c r="G5" s="49"/>
      <c r="H5" s="49"/>
      <c r="I5" s="49"/>
      <c r="J5" s="49"/>
    </row>
    <row r="6" spans="1:16" customHeight="1" ht="363.75">
      <c r="D6" s="16" t="s">
        <v>1</v>
      </c>
      <c r="E6" s="98" t="str">
        <f>A19</f>
        <v>mercredi 31 juillet 2024</v>
      </c>
      <c r="F6" s="98"/>
      <c r="G6" s="98"/>
      <c r="H6" s="98"/>
      <c r="I6" s="98"/>
      <c r="J6" s="98"/>
    </row>
    <row r="7" spans="1:16" customHeight="1" ht="408.75">
      <c r="D7" s="12"/>
      <c r="E7" s="13"/>
      <c r="H7" s="13"/>
    </row>
    <row r="8" spans="1:16" customHeight="1" ht="180">
      <c r="A8" s="22" t="s">
        <v>2</v>
      </c>
      <c r="B8" s="22"/>
      <c r="C8" s="22"/>
      <c r="D8" s="22"/>
      <c r="E8" s="31"/>
      <c r="F8" s="22"/>
      <c r="G8" s="22"/>
      <c r="H8" s="31"/>
      <c r="I8" s="22"/>
      <c r="J8" s="22"/>
    </row>
    <row r="9" spans="1:16" customHeight="1" ht="180">
      <c r="A9" s="22" t="s">
        <v>3</v>
      </c>
      <c r="B9" s="22"/>
      <c r="C9" s="32" t="str">
        <f>E19</f>
        <v>Devis 20240731 DLA</v>
      </c>
      <c r="D9" s="32"/>
      <c r="E9" s="33"/>
      <c r="F9" s="33"/>
      <c r="G9" s="50"/>
      <c r="H9" s="33"/>
      <c r="I9" s="33"/>
      <c r="J9" s="50"/>
    </row>
    <row r="10" spans="1:16" customHeight="1" ht="180">
      <c r="A10" s="22" t="s">
        <v>4</v>
      </c>
      <c r="B10" s="22"/>
      <c r="C10" s="149" t="str">
        <f>A22</f>
        <v>ABRI VOYAGEURS Structure en ACIER  ou en BOIS **</v>
      </c>
      <c r="D10" s="149"/>
      <c r="E10" s="149"/>
      <c r="F10" s="149"/>
      <c r="G10" s="149"/>
      <c r="H10" s="57"/>
      <c r="I10" s="57"/>
      <c r="J10" s="57"/>
    </row>
    <row r="11" spans="1:16" customHeight="1" ht="180">
      <c r="A11" s="164" t="s">
        <v>5</v>
      </c>
      <c r="B11" s="164"/>
      <c r="C11" s="164"/>
      <c r="D11" s="164"/>
      <c r="E11" s="164"/>
      <c r="F11" s="22"/>
      <c r="G11" s="22"/>
      <c r="H11" s="22"/>
      <c r="I11" s="22"/>
      <c r="J11" s="22"/>
    </row>
    <row r="12" spans="1:16" customHeight="1" ht="180">
      <c r="A12" s="164" t="s">
        <v>6</v>
      </c>
      <c r="B12" s="164"/>
      <c r="C12" s="164"/>
      <c r="D12" s="164"/>
      <c r="E12" s="164"/>
      <c r="F12" s="164"/>
      <c r="G12" s="164"/>
      <c r="H12" s="22"/>
      <c r="I12" s="22"/>
      <c r="J12" s="22"/>
    </row>
    <row r="13" spans="1:16" customHeight="1" ht="180">
      <c r="A13" s="164" t="s">
        <v>7</v>
      </c>
      <c r="B13" s="164"/>
      <c r="C13" s="164"/>
      <c r="D13" s="164"/>
      <c r="E13" s="164"/>
      <c r="F13" s="164"/>
      <c r="G13" s="164"/>
      <c r="H13" s="22"/>
      <c r="I13" s="22"/>
      <c r="J13" s="22"/>
    </row>
    <row r="14" spans="1:16" customHeight="1" ht="180">
      <c r="A14" s="151"/>
      <c r="B14" s="151"/>
      <c r="C14" s="151"/>
      <c r="D14" s="14"/>
      <c r="E14" s="48"/>
      <c r="F14" s="22"/>
      <c r="G14" s="22"/>
      <c r="H14" s="48"/>
      <c r="I14" s="22"/>
      <c r="J14" s="22"/>
    </row>
    <row r="15" spans="1:16" customHeight="1" ht="336.75">
      <c r="A15" s="22"/>
      <c r="B15" s="22"/>
      <c r="C15" s="15"/>
      <c r="D15" s="157" t="s">
        <v>8</v>
      </c>
      <c r="E15" s="157"/>
      <c r="F15" s="157"/>
      <c r="G15" s="22"/>
      <c r="H15" s="22"/>
      <c r="I15" s="22"/>
      <c r="J15" s="22"/>
    </row>
    <row r="16" spans="1:16" customHeight="1" ht="166.15">
      <c r="A16" s="22"/>
      <c r="B16" s="22"/>
      <c r="C16" s="15"/>
      <c r="D16" s="14"/>
      <c r="E16" s="48"/>
      <c r="F16" s="22"/>
      <c r="G16" s="22"/>
      <c r="H16" s="48"/>
      <c r="I16" s="22"/>
      <c r="J16" s="22"/>
    </row>
    <row r="17" spans="1:16" customHeight="1" ht="408">
      <c r="A17" s="152" t="s">
        <v>9</v>
      </c>
      <c r="B17" s="153"/>
      <c r="C17" s="153"/>
      <c r="D17" s="153"/>
      <c r="E17" s="153"/>
      <c r="F17" s="153"/>
      <c r="G17" s="153"/>
      <c r="H17" s="52"/>
      <c r="I17" s="52"/>
      <c r="J17" s="52"/>
    </row>
    <row r="18" spans="1:16" customHeight="1" ht="326.25">
      <c r="A18" s="155"/>
      <c r="B18" s="155"/>
      <c r="C18" s="155"/>
      <c r="D18" s="155"/>
      <c r="E18" s="155"/>
      <c r="F18" s="155"/>
      <c r="G18" s="155"/>
      <c r="H18" s="74"/>
      <c r="I18" s="74"/>
      <c r="J18" s="74"/>
    </row>
    <row r="19" spans="1:16" customHeight="1" ht="93.6" s="23" customFormat="1">
      <c r="A19" s="156" t="s">
        <v>10</v>
      </c>
      <c r="B19" s="156"/>
      <c r="C19" s="156"/>
      <c r="D19" s="156"/>
      <c r="E19" s="99" t="s">
        <v>11</v>
      </c>
      <c r="F19" s="99"/>
      <c r="G19" s="100"/>
      <c r="H19" s="75"/>
      <c r="I19" s="75"/>
      <c r="J19" s="75"/>
      <c r="K19" s="10"/>
      <c r="L19" s="10"/>
      <c r="M19" s="10"/>
      <c r="N19" s="10"/>
      <c r="O19" s="10"/>
    </row>
    <row r="20" spans="1:16" customHeight="1" ht="408" s="23" customFormat="1">
      <c r="A20" s="38" t="inlineStr">
        <is>
          <r>
            <rPr>
              <rFont val="Myriad46"/>
              <b val="true"/>
              <i val="false"/>
              <strike val="false"/>
              <color rgb="FFFF0000"/>
              <sz val="90"/>
              <u val="none"/>
            </rPr>
            <t xml:space="preserve">POUJOULAT </t>
          </r>
          <r>
            <rPr>
              <rFont val="Myriad46"/>
              <b val="false"/>
              <i val="false"/>
              <strike val="false"/>
              <color rgb="FFFF0000"/>
              <sz val="68"/>
              <u val="none"/>
            </rPr>
            <t xml:space="preserve">79
LIEU DIT LES PIERRAILLEUSES
79360 GRANZAY-GRIPT
</t>
          </r>
          <r>
            <rPr>
              <rFont val="Myriad46"/>
              <b val="false"/>
              <i val="false"/>
              <strike val="false"/>
              <color rgb="FF000000"/>
              <sz val="68"/>
              <u val="none"/>
            </rPr>
            <t xml:space="preserve">à l'attention de </t>
          </r>
          <r>
            <rPr>
              <rFont val="Myriad46"/>
              <b val="true"/>
              <i val="false"/>
              <strike val="false"/>
              <color rgb="FFFF0000"/>
              <sz val="68"/>
              <u val="none"/>
            </rPr>
            <t xml:space="preserve">Mr SALOMé Christelle
</t>
          </r>
          <r>
            <rPr>
              <rFont val="Myriad46"/>
              <b val="false"/>
              <i val="false"/>
              <strike val="false"/>
              <color rgb="FF000000"/>
              <sz val="68"/>
              <u val="none"/>
            </rPr>
            <t xml:space="preserve">Email: </t>
          </r>
          <r>
            <rPr>
              <rFont val="Myriad46"/>
              <b val="false"/>
              <i val="false"/>
              <strike val="false"/>
              <color rgb="FF0000FF"/>
              <sz val="68"/>
              <u val="single"/>
            </rPr>
            <t xml:space="preserve">c.salome@poujoulat.fr
</t>
          </r>
          <r>
            <rPr>
              <rFont val="Myriad46"/>
              <b val="false"/>
              <i val="false"/>
              <strike val="false"/>
              <color rgb="FF000000"/>
              <sz val="68"/>
              <u val="none"/>
            </rPr>
            <t xml:space="preserve">Tel: </t>
          </r>
          <r>
            <rPr>
              <rFont val="Myriad46"/>
              <b val="false"/>
              <i val="false"/>
              <strike val="false"/>
              <color rgb="FFFF0000"/>
              <sz val="68"/>
              <u val="none"/>
            </rPr>
            <t xml:space="preserve">0516640288</t>
          </r>
        </is>
      </c>
      <c r="B20" s="101"/>
      <c r="C20" s="101"/>
      <c r="D20" s="101"/>
      <c r="E20" s="101"/>
      <c r="F20" s="101"/>
      <c r="G20" s="101"/>
      <c r="H20" s="75"/>
      <c r="I20" s="75"/>
      <c r="J20" s="75"/>
      <c r="K20" s="10"/>
      <c r="L20" s="10"/>
      <c r="M20" s="10"/>
      <c r="N20" s="10"/>
      <c r="O20" s="10"/>
    </row>
    <row r="21" spans="1:16" customHeight="1" ht="408.75" s="8" customFormat="1">
      <c r="A21" s="101"/>
      <c r="B21" s="101"/>
      <c r="C21" s="101"/>
      <c r="D21" s="101"/>
      <c r="E21" s="101"/>
      <c r="F21" s="101"/>
      <c r="G21" s="101"/>
      <c r="H21" s="75"/>
      <c r="I21" s="75"/>
      <c r="J21" s="75"/>
      <c r="K21" s="10"/>
      <c r="L21" s="10"/>
      <c r="M21" s="10"/>
      <c r="N21" s="10"/>
      <c r="O21" s="10"/>
    </row>
    <row r="22" spans="1:16" customHeight="1" ht="94.9">
      <c r="A22" s="154" t="s">
        <v>13</v>
      </c>
      <c r="B22" s="154"/>
      <c r="C22" s="154"/>
      <c r="D22" s="154"/>
      <c r="E22" s="154"/>
      <c r="F22" s="154"/>
      <c r="G22" s="154"/>
      <c r="H22" s="76"/>
      <c r="I22" s="76"/>
      <c r="J22" s="76"/>
      <c r="K22" s="11"/>
      <c r="L22" s="11"/>
      <c r="M22" s="11"/>
      <c r="N22" s="11"/>
      <c r="O22" s="11"/>
    </row>
    <row r="23" spans="1:16" customHeight="1" ht="34.5" hidden="true">
      <c r="A23" s="24" t="s">
        <v>14</v>
      </c>
      <c r="B23" s="9"/>
      <c r="C23" s="5" t="s">
        <v>15</v>
      </c>
      <c r="D23" s="3" t="s">
        <v>16</v>
      </c>
      <c r="E23" s="6">
        <v>0</v>
      </c>
      <c r="F23" s="7">
        <v>450</v>
      </c>
      <c r="G23" s="19" t="e">
        <f>#REF!*E23</f>
        <v>#REF!</v>
      </c>
      <c r="H23" s="76"/>
      <c r="I23" s="76"/>
      <c r="J23" s="76"/>
      <c r="K23" s="10"/>
      <c r="L23" s="10"/>
      <c r="M23" s="10"/>
      <c r="N23" s="10"/>
      <c r="O23" s="10"/>
    </row>
    <row r="24" spans="1:16" customHeight="1" ht="34.5" hidden="true">
      <c r="A24" s="24" t="s">
        <v>17</v>
      </c>
      <c r="B24" s="9"/>
      <c r="C24" s="5" t="s">
        <v>18</v>
      </c>
      <c r="D24" s="3" t="s">
        <v>19</v>
      </c>
      <c r="E24" s="6">
        <v>0</v>
      </c>
      <c r="F24" s="7">
        <v>250</v>
      </c>
      <c r="G24" s="19" t="s">
        <v>20</v>
      </c>
      <c r="H24" s="76"/>
      <c r="I24" s="76"/>
      <c r="J24" s="76"/>
      <c r="K24" s="10"/>
      <c r="L24" s="10"/>
      <c r="M24" s="10"/>
      <c r="N24" s="10"/>
      <c r="O24" s="10"/>
    </row>
    <row r="25" spans="1:16" customHeight="1" ht="34.5" hidden="true">
      <c r="A25" s="24" t="s">
        <v>21</v>
      </c>
      <c r="B25" s="9"/>
      <c r="C25" s="5" t="s">
        <v>22</v>
      </c>
      <c r="D25" s="4" t="s">
        <v>23</v>
      </c>
      <c r="E25" s="6">
        <v>0</v>
      </c>
      <c r="F25" s="7">
        <v>45</v>
      </c>
      <c r="G25" s="19" t="e">
        <f>E25*#REF!</f>
        <v>#REF!</v>
      </c>
      <c r="H25" s="76"/>
      <c r="I25" s="76"/>
      <c r="J25" s="76"/>
      <c r="K25" s="10"/>
      <c r="L25" s="10"/>
      <c r="M25" s="10"/>
      <c r="N25" s="10"/>
      <c r="O25" s="10"/>
    </row>
    <row r="26" spans="1:16" customHeight="1" ht="34.5" hidden="true">
      <c r="A26" s="24" t="s">
        <v>24</v>
      </c>
      <c r="B26" s="9"/>
      <c r="C26" s="5" t="s">
        <v>25</v>
      </c>
      <c r="D26" s="3" t="s">
        <v>26</v>
      </c>
      <c r="E26" s="6">
        <v>0</v>
      </c>
      <c r="F26" s="7">
        <v>400</v>
      </c>
      <c r="G26" s="19" t="e">
        <f>E26*#REF!</f>
        <v>#REF!</v>
      </c>
      <c r="H26" s="76"/>
      <c r="I26" s="76"/>
      <c r="J26" s="76"/>
      <c r="K26" s="10"/>
      <c r="L26" s="10"/>
      <c r="M26" s="10"/>
      <c r="N26" s="10"/>
      <c r="O26" s="10"/>
    </row>
    <row r="27" spans="1:16" customHeight="1" ht="46.5" hidden="true">
      <c r="A27" s="24" t="s">
        <v>27</v>
      </c>
      <c r="B27" s="9"/>
      <c r="C27" s="5" t="s">
        <v>28</v>
      </c>
      <c r="D27" s="3" t="s">
        <v>29</v>
      </c>
      <c r="E27" s="6">
        <v>0</v>
      </c>
      <c r="F27" s="7">
        <v>600</v>
      </c>
      <c r="G27" s="19" t="e">
        <f>E27*#REF!</f>
        <v>#REF!</v>
      </c>
      <c r="H27" s="76"/>
      <c r="I27" s="76"/>
      <c r="J27" s="76"/>
      <c r="K27" s="10"/>
      <c r="L27" s="10"/>
      <c r="M27" s="10"/>
      <c r="N27" s="10"/>
      <c r="O27" s="10"/>
    </row>
    <row r="28" spans="1:16" customHeight="1" ht="34.5" hidden="true">
      <c r="A28" s="24" t="s">
        <v>30</v>
      </c>
      <c r="B28" s="9"/>
      <c r="C28" s="5" t="s">
        <v>31</v>
      </c>
      <c r="D28" s="3" t="s">
        <v>30</v>
      </c>
      <c r="E28" s="6">
        <v>0</v>
      </c>
      <c r="F28" s="7">
        <v>100</v>
      </c>
      <c r="G28" s="19" t="e">
        <f>E28*#REF!</f>
        <v>#REF!</v>
      </c>
      <c r="H28" s="76"/>
      <c r="I28" s="76"/>
      <c r="J28" s="76"/>
      <c r="K28" s="10"/>
      <c r="L28" s="10"/>
      <c r="M28" s="10"/>
      <c r="N28" s="10"/>
      <c r="O28" s="10"/>
    </row>
    <row r="29" spans="1:16" customHeight="1" ht="46.5" hidden="true">
      <c r="A29" s="24" t="s">
        <v>32</v>
      </c>
      <c r="B29" s="9"/>
      <c r="C29" s="5" t="s">
        <v>33</v>
      </c>
      <c r="D29" s="3" t="s">
        <v>34</v>
      </c>
      <c r="E29" s="6">
        <v>0</v>
      </c>
      <c r="F29" s="7">
        <v>80</v>
      </c>
      <c r="G29" s="19" t="e">
        <f>E29*#REF!</f>
        <v>#REF!</v>
      </c>
      <c r="H29" s="77"/>
      <c r="I29" s="77"/>
      <c r="J29" s="77"/>
      <c r="K29" s="1"/>
      <c r="L29" s="1"/>
      <c r="M29" s="1"/>
      <c r="N29" s="1"/>
      <c r="O29" s="1"/>
    </row>
    <row r="30" spans="1:16" customHeight="1" ht="34.5" hidden="true">
      <c r="A30" s="24" t="s">
        <v>35</v>
      </c>
      <c r="B30" s="9"/>
      <c r="C30" s="5" t="s">
        <v>36</v>
      </c>
      <c r="D30" s="3" t="s">
        <v>37</v>
      </c>
      <c r="E30" s="6">
        <v>0</v>
      </c>
      <c r="F30" s="7">
        <v>100</v>
      </c>
      <c r="G30" s="19" t="e">
        <f>E30*#REF!</f>
        <v>#REF!</v>
      </c>
      <c r="H30" s="78"/>
      <c r="I30" s="78"/>
      <c r="J30" s="78"/>
      <c r="K30" s="1"/>
      <c r="L30" s="1"/>
      <c r="M30" s="18"/>
      <c r="N30" s="1"/>
      <c r="O30" s="1"/>
    </row>
    <row r="31" spans="1:16" customHeight="1" ht="46.5" hidden="true">
      <c r="A31" s="24" t="s">
        <v>38</v>
      </c>
      <c r="B31" s="9"/>
      <c r="C31" s="5" t="s">
        <v>39</v>
      </c>
      <c r="D31" s="3" t="s">
        <v>40</v>
      </c>
      <c r="E31" s="6">
        <v>0</v>
      </c>
      <c r="F31" s="7">
        <v>140</v>
      </c>
      <c r="G31" s="19" t="e">
        <f>E31*#REF!</f>
        <v>#REF!</v>
      </c>
      <c r="H31" s="78"/>
      <c r="I31" s="78"/>
      <c r="J31" s="78"/>
      <c r="K31" s="8"/>
      <c r="L31" s="8"/>
      <c r="M31" s="8"/>
      <c r="N31" s="8"/>
      <c r="O31" s="8"/>
    </row>
    <row r="32" spans="1:16" customHeight="1" ht="46.5" hidden="true">
      <c r="A32" s="24" t="s">
        <v>41</v>
      </c>
      <c r="B32" s="9" t="s">
        <v>42</v>
      </c>
      <c r="C32" s="5" t="s">
        <v>43</v>
      </c>
      <c r="D32" s="3" t="s">
        <v>44</v>
      </c>
      <c r="E32" s="6">
        <v>0</v>
      </c>
      <c r="F32" s="7">
        <v>160</v>
      </c>
      <c r="G32" s="19" t="e">
        <f>E32*#REF!</f>
        <v>#REF!</v>
      </c>
      <c r="H32" s="78"/>
      <c r="I32" s="78"/>
      <c r="J32" s="78"/>
      <c r="K32" s="8"/>
      <c r="L32" s="8"/>
      <c r="M32" s="8"/>
      <c r="N32" s="8"/>
      <c r="O32" s="8"/>
    </row>
    <row r="33" spans="1:16" customHeight="1" ht="92.25" s="27" customFormat="1">
      <c r="A33" s="20" t="s">
        <v>45</v>
      </c>
      <c r="B33" s="25" t="s">
        <v>46</v>
      </c>
      <c r="C33" s="20" t="s">
        <v>47</v>
      </c>
      <c r="D33" s="21" t="s">
        <v>48</v>
      </c>
      <c r="E33" s="21" t="s">
        <v>49</v>
      </c>
      <c r="F33" s="26" t="s">
        <v>50</v>
      </c>
      <c r="G33" s="28" t="s">
        <v>51</v>
      </c>
      <c r="H33" s="78"/>
      <c r="I33" s="78"/>
      <c r="J33" s="78"/>
      <c r="K33" s="8"/>
      <c r="L33" s="8"/>
      <c r="M33" s="8"/>
      <c r="N33" s="8"/>
      <c r="O33" s="8"/>
    </row>
    <row r="34" spans="1:16" customHeight="1" ht="338.25" s="2" customFormat="1">
      <c r="A34" s="110"/>
      <c r="B34" s="111" t="inlineStr">
        <is>
          <r>
            <rPr>
              <rFont val="Myriad46"/>
              <b val="false"/>
              <i val="false"/>
              <strike val="false"/>
              <color rgb="FFFF0000"/>
              <sz val="48"/>
              <u val="none"/>
            </rPr>
            <t xml:space="preserve">10</t>
          </r>
          <r>
            <rPr>
              <rFont val="Myriad46"/>
              <b val="false"/>
              <i val="false"/>
              <strike val="false"/>
              <color rgb="FF000000"/>
              <sz val="48"/>
              <u val="none"/>
            </rPr>
            <t xml:space="preserve">M²</t>
          </r>
        </is>
      </c>
      <c r="C34" s="112" t="inlineStr">
        <is>
          <r>
            <t xml:space="preserve">UDT-</t>
          </r>
          <r>
            <rPr>
              <rFont val="Myriad46"/>
              <b val="false"/>
              <i val="false"/>
              <strike val="false"/>
              <color rgb="FFFF0000"/>
              <sz val="48"/>
              <u val="none"/>
            </rPr>
            <t xml:space="preserve">50X25</t>
          </r>
        </is>
      </c>
      <c r="D34" s="113" t="inlineStr">
        <is>
          <r>
            <rPr>
              <rFont val="Myriad46"/>
              <b val="true"/>
              <i val="false"/>
              <strike val="false"/>
              <color rgb="FF000000"/>
              <sz val="80"/>
              <u val="none"/>
            </rPr>
            <t xml:space="preserve">ABRI </t>
          </r>
          <r>
            <rPr>
              <rFont val="Myriad46"/>
              <b val="false"/>
              <i val="false"/>
              <strike val="false"/>
              <color rgb="FF000000"/>
              <sz val="48"/>
              <u val="none"/>
            </rPr>
            <t xml:space="preserve">POUR </t>
          </r>
          <r>
            <rPr>
              <rFont val="Myriad46"/>
              <b val="true"/>
              <i val="false"/>
              <strike val="false"/>
              <color rgb="FF000000"/>
              <sz val="80"/>
              <u val="none"/>
            </rPr>
            <t xml:space="preserve">CONTENEURS à DECHETS
</t>
          </r>
          <r>
            <rPr>
              <rFont val="Myriad46"/>
              <b val="false"/>
              <i val="false"/>
              <strike val="false"/>
              <color rgb="FF000000"/>
              <sz val="48"/>
              <u val="none"/>
            </rPr>
            <t xml:space="preserve">Type </t>
          </r>
          <r>
            <rPr>
              <rFont val="Myriad46"/>
              <b val="true"/>
              <i val="false"/>
              <strike val="false"/>
              <color rgb="FF0000ff"/>
              <sz val="70"/>
              <u val="none"/>
            </rPr>
            <t xml:space="preserve">THION®
</t>
          </r>
          <r>
            <rPr>
              <rFont val="Myriad46"/>
              <b val="false"/>
              <i val="false"/>
              <strike val="false"/>
              <color rgb="FF000000"/>
              <sz val="48"/>
              <u val="none"/>
            </rPr>
            <t xml:space="preserve"> à toiture de forme
</t>
          </r>
          <r>
            <rPr>
              <rFont val="Myriad46"/>
              <b val="false"/>
              <i val="false"/>
              <strike val="false"/>
              <color rgb="FF0000ff"/>
              <sz val="55"/>
              <u val="none"/>
            </rPr>
            <t xml:space="preserve">CONVEXE DE FACE
</t>
          </r>
          <r>
            <rPr>
              <rFont val="Myriad46"/>
              <b val="true"/>
              <i val="false"/>
              <strike val="false"/>
              <color rgb="FF000000"/>
              <sz val="60"/>
              <u val="single"/>
            </rPr>
            <t xml:space="preserve">Structure :
</t>
          </r>
          <r>
            <rPr>
              <rFont val="Myriad46"/>
              <b val="false"/>
              <i val="false"/>
              <strike val="false"/>
              <color rgb="FF000000"/>
              <sz val="48"/>
              <u val="none"/>
            </rPr>
            <t xml:space="preserve">EN ACIER GALVANISE
 OU </t>
          </r>
          <r>
            <rPr>
              <rFont val="Myriad46"/>
              <b val="false"/>
              <i val="true"/>
              <strike val="false"/>
              <color rgb="FF000000"/>
              <sz val="48"/>
              <u val="none"/>
            </rPr>
            <t xml:space="preserve">(option ** BOIS autoclave classe IV )
</t>
          </r>
          <r>
            <rPr>
              <rFont val="Myriad46"/>
              <b val="true"/>
              <i val="false"/>
              <strike val="false"/>
              <color rgb="FF000000"/>
              <sz val="60"/>
              <u val="single"/>
            </rPr>
            <t xml:space="preserve">BARDAGE 3 côtés:
</t>
          </r>
          <r>
            <rPr>
              <rFont val="Myriad46"/>
              <b val="false"/>
              <i val="false"/>
              <strike val="false"/>
              <color rgb="FF000000"/>
              <sz val="48"/>
              <u val="none"/>
            </rPr>
            <t xml:space="preserve">EN BOIS autoclave classe 4 pose verticale
</t>
          </r>
          <r>
            <rPr>
              <rFont val="Myriad46"/>
              <b val="false"/>
              <i val="true"/>
              <strike val="false"/>
              <color rgb="FF000000"/>
              <sz val="48"/>
              <u val="none"/>
            </rPr>
            <t xml:space="preserve">(en option ** Tasseau de BOIS AUTOCLAVE classe IV ou Bacacier RAL Classique)
</t>
          </r>
          <r>
            <rPr>
              <rFont val="Myriad46"/>
              <b val="true"/>
              <i val="false"/>
              <strike val="false"/>
              <color rgb="FF000000"/>
              <sz val="60"/>
              <u val="single"/>
            </rPr>
            <t xml:space="preserve">Toiture:
</t>
          </r>
          <r>
            <rPr>
              <rFont val="Myriad46"/>
              <b val="false"/>
              <i val="false"/>
              <strike val="false"/>
              <color rgb="FF000000"/>
              <sz val="48"/>
              <u val="none"/>
            </rPr>
            <t xml:space="preserve">En Polycarbonate Alvéolaire
</t>
          </r>
          <r>
            <rPr>
              <rFont val="Myriad46"/>
              <b val="false"/>
              <i val="false"/>
              <strike val="false"/>
              <color rgb="FF000000"/>
              <sz val="48"/>
              <u val="none"/>
            </rP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5</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false"/>
              <strike val="false"/>
              <color rgb="FF000000"/>
              <sz val="48"/>
              <u val="none"/>
            </rPr>
            <t xml:space="preserve">Nos abris sont équipées de pieds réglables
</t>
          </r>
          <r>
            <rPr>
              <rFont val="Myriad46"/>
              <b val="false"/>
              <i val="true"/>
              <strike val="false"/>
              <color rgb="FF000000"/>
              <sz val="40"/>
              <u val="none"/>
            </rPr>
            <t xml:space="preserve">(Hors tympans, soubassements , génie civl, transport et montage)</t>
          </r>
        </is>
      </c>
      <c r="E34" s="115">
        <v>1</v>
      </c>
      <c r="F34" s="101">
        <v>2550</v>
      </c>
      <c r="G34" s="102">
        <f>F34*E34</f>
        <v>2550</v>
      </c>
      <c r="H34" s="78"/>
      <c r="I34" s="78"/>
      <c r="J34" s="78"/>
      <c r="K34" s="2"/>
      <c r="L34" s="2"/>
      <c r="M34" s="2"/>
      <c r="N34" s="2"/>
      <c r="O34" s="2"/>
    </row>
    <row r="35" spans="1:16" customHeight="1" ht="409.6" s="2" customFormat="1">
      <c r="A35" s="110"/>
      <c r="B35" s="111"/>
      <c r="C35" s="112"/>
      <c r="D35" s="113"/>
      <c r="E35" s="115"/>
      <c r="F35" s="101"/>
      <c r="G35" s="102"/>
      <c r="H35" s="78"/>
      <c r="I35" s="78"/>
      <c r="J35" s="78"/>
      <c r="K35" s="2"/>
      <c r="L35" s="2"/>
      <c r="M35" s="2"/>
      <c r="N35" s="2"/>
      <c r="O35" s="2"/>
    </row>
    <row r="36" spans="1:16" customHeight="1" ht="408.75" s="2" customFormat="1">
      <c r="A36" s="110"/>
      <c r="B36" s="111"/>
      <c r="C36" s="112"/>
      <c r="D36" s="114"/>
      <c r="E36" s="115"/>
      <c r="F36" s="101"/>
      <c r="G36" s="102"/>
      <c r="H36" s="78"/>
      <c r="I36" s="78"/>
      <c r="J36" s="78"/>
      <c r="K36" s="2"/>
      <c r="L36" s="2"/>
      <c r="M36" s="2"/>
      <c r="N36" s="2"/>
      <c r="O36" s="2"/>
    </row>
    <row r="37" spans="1:16" customHeight="1" ht="216" s="2" customFormat="1">
      <c r="A37" s="110"/>
      <c r="B37" s="111"/>
      <c r="C37" s="112"/>
      <c r="D37" s="114"/>
      <c r="E37" s="115"/>
      <c r="F37" s="101"/>
      <c r="G37" s="102"/>
      <c r="H37" s="78"/>
      <c r="I37" s="78"/>
      <c r="J37" s="78"/>
      <c r="K37" s="2"/>
      <c r="L37" s="2"/>
      <c r="M37" s="2"/>
      <c r="N37" s="2"/>
      <c r="O37" s="2"/>
    </row>
    <row r="38" spans="1:16" customHeight="1" ht="69.75" s="2" customFormat="1">
      <c r="A38" s="150" t="s">
        <v>55</v>
      </c>
      <c r="B38" s="150"/>
      <c r="C38" s="150"/>
      <c r="D38" s="150"/>
      <c r="E38" s="150"/>
      <c r="F38" s="150"/>
      <c r="G38" s="150"/>
      <c r="H38" s="78"/>
      <c r="I38" s="78"/>
      <c r="J38" s="78"/>
      <c r="K38" s="2"/>
      <c r="L38" s="2"/>
      <c r="M38" s="2"/>
      <c r="N38" s="2"/>
      <c r="O38" s="2"/>
    </row>
    <row r="39" spans="1:16" customHeight="1" ht="120" hidden="true" s="2" customFormat="1">
      <c r="A39" s="103" t="s">
        <v>56</v>
      </c>
      <c r="B39" s="108"/>
      <c r="C39" s="162">
        <v>38596</v>
      </c>
      <c r="D39" s="94" t="s">
        <v>57</v>
      </c>
      <c r="E39" s="94">
        <v>0</v>
      </c>
      <c r="F39" s="83">
        <v>375</v>
      </c>
      <c r="G39" s="96">
        <f>F39*E39</f>
        <v>0</v>
      </c>
      <c r="H39" s="78"/>
      <c r="I39" s="78"/>
      <c r="J39" s="78"/>
      <c r="K39" s="2"/>
      <c r="L39" s="2"/>
      <c r="M39" s="2"/>
      <c r="N39" s="2"/>
      <c r="O39" s="2"/>
    </row>
    <row r="40" spans="1:16" customHeight="1" ht="120" hidden="true" s="2" customFormat="1">
      <c r="A40" s="104"/>
      <c r="B40" s="109"/>
      <c r="C40" s="135"/>
      <c r="D40" s="95"/>
      <c r="E40" s="95"/>
      <c r="F40" s="84"/>
      <c r="G40" s="97"/>
      <c r="H40" s="78"/>
      <c r="I40" s="78"/>
      <c r="J40" s="78"/>
      <c r="K40" s="2"/>
      <c r="L40" s="2"/>
      <c r="M40" s="2"/>
      <c r="N40" s="2"/>
      <c r="O40" s="2"/>
    </row>
    <row r="41" spans="1:16" customHeight="1" ht="120" hidden="true" s="2" customFormat="1">
      <c r="A41" s="103" t="s">
        <v>58</v>
      </c>
      <c r="B41" s="108"/>
      <c r="C41" s="134" t="s">
        <v>59</v>
      </c>
      <c r="D41" s="94" t="s">
        <v>60</v>
      </c>
      <c r="E41" s="94">
        <v>0</v>
      </c>
      <c r="F41" s="83">
        <v>380</v>
      </c>
      <c r="G41" s="96">
        <f>F41*E41</f>
        <v>0</v>
      </c>
      <c r="H41" s="78"/>
      <c r="I41" s="78"/>
      <c r="J41" s="78"/>
      <c r="K41" s="2"/>
      <c r="L41" s="2"/>
      <c r="M41" s="2"/>
      <c r="N41" s="2"/>
      <c r="O41" s="2"/>
    </row>
    <row r="42" spans="1:16" customHeight="1" ht="120" hidden="true" s="2" customFormat="1">
      <c r="A42" s="104"/>
      <c r="B42" s="109"/>
      <c r="C42" s="135"/>
      <c r="D42" s="95"/>
      <c r="E42" s="95"/>
      <c r="F42" s="84"/>
      <c r="G42" s="97"/>
      <c r="H42" s="78"/>
      <c r="I42" s="78"/>
      <c r="J42" s="78"/>
      <c r="K42" s="2"/>
      <c r="L42" s="2"/>
      <c r="M42" s="2"/>
      <c r="N42" s="2"/>
      <c r="O42" s="2"/>
    </row>
    <row r="43" spans="1:16" customHeight="1" ht="120" hidden="true" s="2" customFormat="1">
      <c r="A43" s="103" t="s">
        <v>61</v>
      </c>
      <c r="B43" s="108"/>
      <c r="C43" s="105" t="s">
        <v>62</v>
      </c>
      <c r="D43" s="94" t="s">
        <v>63</v>
      </c>
      <c r="E43" s="94">
        <v>0</v>
      </c>
      <c r="F43" s="83">
        <v>450</v>
      </c>
      <c r="G43" s="96">
        <f>F43*E43</f>
        <v>0</v>
      </c>
      <c r="H43" s="78"/>
      <c r="I43" s="78"/>
      <c r="J43" s="78"/>
      <c r="K43" s="2"/>
      <c r="L43" s="2"/>
      <c r="M43" s="2"/>
      <c r="N43" s="2"/>
      <c r="O43" s="2"/>
    </row>
    <row r="44" spans="1:16" customHeight="1" ht="120" hidden="true" s="2" customFormat="1">
      <c r="A44" s="104"/>
      <c r="B44" s="109"/>
      <c r="C44" s="106"/>
      <c r="D44" s="95"/>
      <c r="E44" s="95"/>
      <c r="F44" s="84"/>
      <c r="G44" s="97"/>
      <c r="H44" s="78"/>
      <c r="I44" s="78"/>
      <c r="J44" s="78"/>
      <c r="K44" s="2"/>
      <c r="L44" s="2"/>
      <c r="M44" s="2"/>
      <c r="N44" s="2"/>
      <c r="O44" s="2"/>
    </row>
    <row r="45" spans="1:16" customHeight="1" ht="120" hidden="true" s="2" customFormat="1">
      <c r="A45" s="103" t="s">
        <v>64</v>
      </c>
      <c r="B45" s="108"/>
      <c r="C45" s="105" t="s">
        <v>65</v>
      </c>
      <c r="D45" s="94" t="s">
        <v>66</v>
      </c>
      <c r="E45" s="94">
        <v>0</v>
      </c>
      <c r="F45" s="83">
        <v>450</v>
      </c>
      <c r="G45" s="96">
        <f>F45*E45</f>
        <v>0</v>
      </c>
      <c r="H45" s="78"/>
      <c r="I45" s="78"/>
      <c r="J45" s="78"/>
      <c r="K45" s="2"/>
      <c r="L45" s="2"/>
      <c r="M45" s="2"/>
      <c r="N45" s="2"/>
      <c r="O45" s="2"/>
    </row>
    <row r="46" spans="1:16" customHeight="1" ht="120" hidden="true" s="2" customFormat="1">
      <c r="A46" s="104"/>
      <c r="B46" s="109"/>
      <c r="C46" s="106"/>
      <c r="D46" s="95"/>
      <c r="E46" s="95"/>
      <c r="F46" s="84"/>
      <c r="G46" s="97"/>
      <c r="H46" s="78"/>
      <c r="I46" s="78"/>
      <c r="J46" s="78"/>
      <c r="K46" s="2"/>
      <c r="L46" s="2"/>
      <c r="M46" s="2"/>
      <c r="N46" s="2"/>
      <c r="O46" s="2"/>
    </row>
    <row r="47" spans="1:16" customHeight="1" ht="120" hidden="true" s="2" customFormat="1">
      <c r="A47" s="103" t="s">
        <v>67</v>
      </c>
      <c r="B47" s="108"/>
      <c r="C47" s="134" t="s">
        <v>68</v>
      </c>
      <c r="D47" s="94" t="s">
        <v>69</v>
      </c>
      <c r="E47" s="94">
        <v>0</v>
      </c>
      <c r="F47" s="83">
        <v>380</v>
      </c>
      <c r="G47" s="96">
        <f>F47*E47</f>
        <v>0</v>
      </c>
      <c r="H47" s="78"/>
      <c r="I47" s="78"/>
      <c r="J47" s="78"/>
      <c r="K47" s="2"/>
      <c r="L47" s="2"/>
      <c r="M47" s="2"/>
      <c r="N47" s="2"/>
      <c r="O47" s="2"/>
    </row>
    <row r="48" spans="1:16" customHeight="1" ht="120" hidden="true" s="2" customFormat="1">
      <c r="A48" s="104"/>
      <c r="B48" s="109"/>
      <c r="C48" s="135"/>
      <c r="D48" s="95"/>
      <c r="E48" s="95"/>
      <c r="F48" s="84"/>
      <c r="G48" s="97"/>
      <c r="H48" s="78"/>
      <c r="I48" s="78"/>
      <c r="J48" s="78"/>
      <c r="K48" s="2"/>
      <c r="L48" s="2"/>
      <c r="M48" s="2"/>
      <c r="N48" s="2"/>
      <c r="O48" s="2"/>
    </row>
    <row r="49" spans="1:16" customHeight="1" ht="120" hidden="true" s="2" customFormat="1">
      <c r="A49" s="103" t="s">
        <v>70</v>
      </c>
      <c r="B49" s="108"/>
      <c r="C49" s="105" t="s">
        <v>71</v>
      </c>
      <c r="D49" s="94" t="s">
        <v>72</v>
      </c>
      <c r="E49" s="94">
        <v>0</v>
      </c>
      <c r="F49" s="83">
        <v>450</v>
      </c>
      <c r="G49" s="96">
        <f>F49*E49</f>
        <v>0</v>
      </c>
      <c r="H49" s="78"/>
      <c r="I49" s="78"/>
      <c r="J49" s="78"/>
      <c r="K49" s="2"/>
      <c r="L49" s="2"/>
      <c r="M49" s="2"/>
      <c r="N49" s="2"/>
      <c r="O49" s="2"/>
    </row>
    <row r="50" spans="1:16" customHeight="1" ht="120" hidden="true" s="2" customFormat="1">
      <c r="A50" s="104"/>
      <c r="B50" s="109"/>
      <c r="C50" s="106"/>
      <c r="D50" s="95"/>
      <c r="E50" s="95"/>
      <c r="F50" s="84"/>
      <c r="G50" s="97"/>
      <c r="H50" s="78"/>
      <c r="I50" s="78"/>
      <c r="J50" s="78"/>
      <c r="K50" s="2"/>
      <c r="L50" s="2"/>
      <c r="M50" s="2"/>
      <c r="N50" s="2"/>
      <c r="O50" s="2"/>
    </row>
    <row r="51" spans="1:16" customHeight="1" ht="120" hidden="true" s="2" customFormat="1">
      <c r="A51" s="103" t="s">
        <v>73</v>
      </c>
      <c r="B51" s="108"/>
      <c r="C51" s="105" t="s">
        <v>74</v>
      </c>
      <c r="D51" s="94" t="s">
        <v>75</v>
      </c>
      <c r="E51" s="94">
        <v>0</v>
      </c>
      <c r="F51" s="83">
        <v>450</v>
      </c>
      <c r="G51" s="96">
        <f>F51*E51</f>
        <v>0</v>
      </c>
      <c r="H51" s="78"/>
      <c r="I51" s="78"/>
      <c r="J51" s="78"/>
      <c r="K51" s="2"/>
      <c r="L51" s="2"/>
      <c r="M51" s="2"/>
      <c r="N51" s="2"/>
      <c r="O51" s="2"/>
    </row>
    <row r="52" spans="1:16" customHeight="1" ht="120" hidden="true" s="2" customFormat="1">
      <c r="A52" s="104"/>
      <c r="B52" s="109"/>
      <c r="C52" s="106"/>
      <c r="D52" s="95"/>
      <c r="E52" s="95"/>
      <c r="F52" s="84"/>
      <c r="G52" s="97"/>
      <c r="H52" s="78"/>
      <c r="I52" s="78"/>
      <c r="J52" s="78"/>
      <c r="K52" s="2"/>
      <c r="L52" s="2"/>
      <c r="M52" s="2"/>
      <c r="N52" s="2"/>
      <c r="O52" s="2"/>
    </row>
    <row r="53" spans="1:16" customHeight="1" ht="120" hidden="true" s="2" customFormat="1">
      <c r="A53" s="103" t="s">
        <v>76</v>
      </c>
      <c r="B53" s="108"/>
      <c r="C53" s="105" t="s">
        <v>77</v>
      </c>
      <c r="D53" s="94" t="s">
        <v>78</v>
      </c>
      <c r="E53" s="94">
        <v>0</v>
      </c>
      <c r="F53" s="83">
        <v>450</v>
      </c>
      <c r="G53" s="96">
        <f>F53*E53</f>
        <v>0</v>
      </c>
      <c r="H53" s="78"/>
      <c r="I53" s="78"/>
      <c r="J53" s="78"/>
      <c r="K53" s="2"/>
      <c r="L53" s="2"/>
      <c r="M53" s="2"/>
      <c r="N53" s="2"/>
      <c r="O53" s="2"/>
    </row>
    <row r="54" spans="1:16" customHeight="1" ht="120" hidden="true" s="2" customFormat="1">
      <c r="A54" s="104"/>
      <c r="B54" s="109"/>
      <c r="C54" s="106"/>
      <c r="D54" s="95"/>
      <c r="E54" s="95"/>
      <c r="F54" s="84"/>
      <c r="G54" s="97"/>
      <c r="H54" s="78"/>
      <c r="I54" s="78"/>
      <c r="J54" s="78"/>
      <c r="K54" s="2"/>
      <c r="L54" s="2"/>
      <c r="M54" s="2"/>
      <c r="N54" s="2"/>
      <c r="O54" s="2"/>
    </row>
    <row r="55" spans="1:16" customHeight="1" ht="120" hidden="true" s="2" customFormat="1">
      <c r="A55" s="103" t="s">
        <v>79</v>
      </c>
      <c r="B55" s="108"/>
      <c r="C55" s="105" t="s">
        <v>80</v>
      </c>
      <c r="D55" s="94" t="s">
        <v>81</v>
      </c>
      <c r="E55" s="94">
        <v>0</v>
      </c>
      <c r="F55" s="83">
        <v>450</v>
      </c>
      <c r="G55" s="96">
        <f>F55*E55</f>
        <v>0</v>
      </c>
      <c r="H55" s="78"/>
      <c r="I55" s="78"/>
      <c r="J55" s="78"/>
      <c r="K55" s="2"/>
      <c r="L55" s="2"/>
      <c r="M55" s="2"/>
      <c r="N55" s="2"/>
      <c r="O55" s="2"/>
    </row>
    <row r="56" spans="1:16" customHeight="1" ht="120" hidden="true" s="2" customFormat="1">
      <c r="A56" s="104"/>
      <c r="B56" s="109"/>
      <c r="C56" s="106"/>
      <c r="D56" s="95"/>
      <c r="E56" s="95"/>
      <c r="F56" s="84"/>
      <c r="G56" s="97"/>
      <c r="H56" s="78"/>
      <c r="I56" s="78"/>
      <c r="J56" s="78"/>
      <c r="K56" s="2"/>
      <c r="L56" s="2"/>
      <c r="M56" s="2"/>
      <c r="N56" s="2"/>
      <c r="O56" s="2"/>
    </row>
    <row r="57" spans="1:16" customHeight="1" ht="150" hidden="true" s="2" customFormat="1">
      <c r="A57" s="138" t="s">
        <v>14</v>
      </c>
      <c r="B57" s="108"/>
      <c r="C57" s="132" t="s">
        <v>82</v>
      </c>
      <c r="D57" s="136" t="s">
        <v>83</v>
      </c>
      <c r="E57" s="94">
        <v>0</v>
      </c>
      <c r="F57" s="83">
        <v>825</v>
      </c>
      <c r="G57" s="96">
        <f>F57*E57</f>
        <v>0</v>
      </c>
      <c r="H57" s="78"/>
      <c r="I57" s="78"/>
      <c r="J57" s="78"/>
      <c r="K57" s="2"/>
      <c r="L57" s="2"/>
      <c r="M57" s="2"/>
      <c r="N57" s="2"/>
      <c r="O57" s="2"/>
    </row>
    <row r="58" spans="1:16" customHeight="1" ht="150" hidden="true" s="2" customFormat="1">
      <c r="A58" s="139"/>
      <c r="B58" s="109"/>
      <c r="C58" s="133"/>
      <c r="D58" s="137"/>
      <c r="E58" s="95"/>
      <c r="F58" s="84"/>
      <c r="G58" s="97"/>
      <c r="H58" s="78"/>
      <c r="I58" s="78"/>
      <c r="J58" s="78"/>
      <c r="K58" s="2"/>
      <c r="L58" s="2"/>
      <c r="M58" s="2"/>
      <c r="N58" s="2"/>
      <c r="O58" s="2"/>
    </row>
    <row r="59" spans="1:16" customHeight="1" ht="200.1" s="2" customFormat="1">
      <c r="A59" s="103" t="s">
        <v>84</v>
      </c>
      <c r="B59" s="108"/>
      <c r="C59" s="105" t="s">
        <v>85</v>
      </c>
      <c r="D59" s="94"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is>
      </c>
      <c r="E59" s="94" t="inlineStr">
        <is>
          <r>
            <rPr>
              <rFont val="Myriad46"/>
              <b val="true"/>
              <i val="false"/>
              <strike val="false"/>
              <color rgb="FFFF00FF"/>
              <sz val="72"/>
              <u val="none"/>
            </rPr>
            <t xml:space="preserve">1</t>
          </r>
        </is>
      </c>
      <c r="F59" s="83">
        <v>215</v>
      </c>
      <c r="G59" s="96">
        <f>F59*E59</f>
        <v>215</v>
      </c>
      <c r="H59" s="78"/>
      <c r="I59" s="78"/>
      <c r="J59" s="78"/>
      <c r="K59" s="2"/>
      <c r="L59" s="2"/>
      <c r="M59" s="2"/>
      <c r="N59" s="2"/>
      <c r="O59" s="2"/>
    </row>
    <row r="60" spans="1:16" customHeight="1" ht="200.1" s="2" customFormat="1">
      <c r="A60" s="104"/>
      <c r="B60" s="109"/>
      <c r="C60" s="106"/>
      <c r="D60" s="95"/>
      <c r="E60" s="95"/>
      <c r="F60" s="84"/>
      <c r="G60" s="97"/>
      <c r="H60" s="78"/>
      <c r="I60" s="78"/>
      <c r="J60" s="78"/>
      <c r="K60" s="2"/>
      <c r="L60" s="2"/>
      <c r="M60" s="2"/>
      <c r="N60" s="2"/>
      <c r="O60" s="2"/>
    </row>
    <row r="61" spans="1:16" customHeight="1" ht="300" hidden="true" s="2" customFormat="1">
      <c r="A61" s="69" t="s">
        <v>88</v>
      </c>
      <c r="B61" s="70"/>
      <c r="C61" s="71" t="s">
        <v>89</v>
      </c>
      <c r="D61" s="72" t="s">
        <v>90</v>
      </c>
      <c r="E61" s="54">
        <v>0</v>
      </c>
      <c r="F61" s="58">
        <v>450</v>
      </c>
      <c r="G61" s="73">
        <f>F61*E61</f>
        <v>0</v>
      </c>
      <c r="H61" s="78"/>
      <c r="I61" s="78"/>
      <c r="J61" s="78"/>
      <c r="K61" s="2"/>
      <c r="L61" s="2"/>
      <c r="M61" s="2"/>
      <c r="N61" s="2"/>
      <c r="O61" s="2"/>
    </row>
    <row r="62" spans="1:16" customHeight="1" ht="120" hidden="true" s="2" customFormat="1">
      <c r="A62" s="103" t="s">
        <v>91</v>
      </c>
      <c r="B62" s="103"/>
      <c r="C62" s="103" t="s">
        <v>92</v>
      </c>
      <c r="D62" s="94" t="s">
        <v>93</v>
      </c>
      <c r="E62" s="81">
        <v>0</v>
      </c>
      <c r="F62" s="83">
        <v>500</v>
      </c>
      <c r="G62" s="85">
        <f>SUM(F62*E62)</f>
        <v>0</v>
      </c>
      <c r="H62" s="78"/>
      <c r="I62" s="78"/>
      <c r="J62" s="78"/>
      <c r="K62" s="2"/>
      <c r="L62" s="2"/>
      <c r="M62" s="2"/>
      <c r="N62" s="2"/>
      <c r="O62" s="2"/>
    </row>
    <row r="63" spans="1:16" customHeight="1" ht="120" hidden="true" s="2" customFormat="1">
      <c r="A63" s="104"/>
      <c r="B63" s="104"/>
      <c r="C63" s="104"/>
      <c r="D63" s="95"/>
      <c r="E63" s="82"/>
      <c r="F63" s="84"/>
      <c r="G63" s="86"/>
      <c r="H63" s="78"/>
      <c r="I63" s="78"/>
      <c r="J63" s="78"/>
      <c r="K63" s="2"/>
      <c r="L63" s="2"/>
      <c r="M63" s="2"/>
      <c r="N63" s="2"/>
      <c r="O63" s="2"/>
    </row>
    <row r="64" spans="1:16" customHeight="1" ht="120" hidden="true" s="2" customFormat="1">
      <c r="A64" s="103" t="s">
        <v>94</v>
      </c>
      <c r="B64" s="103"/>
      <c r="C64" s="103" t="s">
        <v>95</v>
      </c>
      <c r="D64" s="94" t="s">
        <v>96</v>
      </c>
      <c r="E64" s="81">
        <v>0</v>
      </c>
      <c r="F64" s="83">
        <v>750</v>
      </c>
      <c r="G64" s="85">
        <f>SUM(F64*E64)</f>
        <v>0</v>
      </c>
      <c r="H64" s="78"/>
      <c r="I64" s="78"/>
      <c r="J64" s="78"/>
      <c r="K64" s="2"/>
      <c r="L64" s="2"/>
      <c r="M64" s="2"/>
      <c r="N64" s="2"/>
      <c r="O64" s="2"/>
    </row>
    <row r="65" spans="1:16" customHeight="1" ht="120" hidden="true" s="2" customFormat="1">
      <c r="A65" s="104"/>
      <c r="B65" s="104"/>
      <c r="C65" s="104"/>
      <c r="D65" s="95"/>
      <c r="E65" s="82"/>
      <c r="F65" s="84"/>
      <c r="G65" s="86"/>
      <c r="H65" s="78"/>
      <c r="I65" s="78"/>
      <c r="J65" s="78"/>
      <c r="K65" s="2"/>
      <c r="L65" s="2"/>
      <c r="M65" s="2"/>
      <c r="N65" s="2"/>
      <c r="O65" s="2"/>
    </row>
    <row r="66" spans="1:16" customHeight="1" ht="120" hidden="true" s="2" customFormat="1">
      <c r="A66" s="103" t="s">
        <v>97</v>
      </c>
      <c r="B66" s="103"/>
      <c r="C66" s="105" t="s">
        <v>98</v>
      </c>
      <c r="D66" s="107" t="s">
        <v>99</v>
      </c>
      <c r="E66" s="81">
        <v>0</v>
      </c>
      <c r="F66" s="92">
        <v>350</v>
      </c>
      <c r="G66" s="85">
        <f>SUM(F66*E66)</f>
        <v>0</v>
      </c>
      <c r="H66" s="78"/>
      <c r="I66" s="78"/>
      <c r="J66" s="78"/>
      <c r="K66" s="2"/>
      <c r="L66" s="2"/>
      <c r="M66" s="2"/>
      <c r="N66" s="2"/>
      <c r="O66" s="2"/>
    </row>
    <row r="67" spans="1:16" customHeight="1" ht="120" hidden="true" s="2" customFormat="1">
      <c r="A67" s="104"/>
      <c r="B67" s="104"/>
      <c r="C67" s="106"/>
      <c r="D67" s="95"/>
      <c r="E67" s="82"/>
      <c r="F67" s="93"/>
      <c r="G67" s="86"/>
      <c r="H67" s="78"/>
      <c r="I67" s="78"/>
      <c r="J67" s="78"/>
      <c r="K67" s="2"/>
      <c r="L67" s="2"/>
      <c r="M67" s="2"/>
      <c r="N67" s="2"/>
      <c r="O67" s="2"/>
    </row>
    <row r="68" spans="1:16" customHeight="1" ht="264" hidden="true" s="2" customFormat="1">
      <c r="A68" s="54" t="s">
        <v>97</v>
      </c>
      <c r="B68" s="53"/>
      <c r="C68" s="59" t="s">
        <v>98</v>
      </c>
      <c r="D68" s="60" t="s">
        <v>100</v>
      </c>
      <c r="E68" s="55">
        <v>0</v>
      </c>
      <c r="F68" s="61">
        <v>250</v>
      </c>
      <c r="G68" s="62">
        <f>F68*E68</f>
        <v>0</v>
      </c>
      <c r="H68" s="78"/>
      <c r="I68" s="78"/>
      <c r="J68" s="78"/>
      <c r="K68" s="2"/>
      <c r="L68" s="2"/>
      <c r="M68" s="2"/>
      <c r="N68" s="2"/>
      <c r="O68" s="2"/>
      <c r="P68" s="63"/>
    </row>
    <row r="69" spans="1:16" customHeight="1" ht="281.25" hidden="true" s="2" customFormat="1">
      <c r="A69" s="65" t="s">
        <v>101</v>
      </c>
      <c r="B69" s="66"/>
      <c r="C69" s="67" t="s">
        <v>102</v>
      </c>
      <c r="D69" s="51" t="s">
        <v>103</v>
      </c>
      <c r="E69" s="68">
        <v>0</v>
      </c>
      <c r="F69" s="56">
        <v>220</v>
      </c>
      <c r="G69" s="64">
        <f>F69*E69</f>
        <v>0</v>
      </c>
      <c r="H69" s="78"/>
      <c r="I69" s="78"/>
      <c r="J69" s="78"/>
      <c r="K69" s="2"/>
      <c r="L69" s="2"/>
      <c r="M69" s="2"/>
      <c r="N69" s="2"/>
      <c r="O69" s="2"/>
    </row>
    <row r="70" spans="1:16" customHeight="1" ht="200.1" s="2" customFormat="1">
      <c r="A70" s="34" t="s">
        <v>104</v>
      </c>
      <c r="B70" s="35"/>
      <c r="C70" s="36" t="s">
        <v>105</v>
      </c>
      <c r="D70" s="45"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79</t>
          </r>
        </is>
      </c>
      <c r="E70" s="51">
        <v>0</v>
      </c>
      <c r="F70" s="46">
        <v>0</v>
      </c>
      <c r="G70" s="47">
        <f>F70*E70</f>
        <v>0</v>
      </c>
      <c r="H70" s="78"/>
      <c r="I70" s="78"/>
      <c r="J70" s="78"/>
      <c r="K70" s="2"/>
      <c r="L70" s="2"/>
      <c r="M70" s="2"/>
      <c r="N70" s="2"/>
      <c r="O70" s="2"/>
    </row>
    <row r="71" spans="1:16" customHeight="1" ht="200.1" s="2" customFormat="1">
      <c r="A71" s="34" t="s">
        <v>107</v>
      </c>
      <c r="B71" s="35"/>
      <c r="C71" s="36" t="s">
        <v>108</v>
      </c>
      <c r="D71" s="45" t="s">
        <v>109</v>
      </c>
      <c r="E71" s="51">
        <v>0</v>
      </c>
      <c r="F71" s="46">
        <v>0</v>
      </c>
      <c r="G71" s="47">
        <f>F71*E71</f>
        <v>0</v>
      </c>
      <c r="H71" s="78"/>
      <c r="I71" s="78"/>
      <c r="J71" s="78"/>
      <c r="K71" s="2"/>
      <c r="L71" s="2"/>
      <c r="M71" s="2"/>
      <c r="N71" s="2"/>
      <c r="O71" s="2"/>
    </row>
    <row r="72" spans="1:16" customHeight="1" ht="45" s="2" customFormat="1">
      <c r="A72" s="127"/>
      <c r="B72" s="128"/>
      <c r="C72" s="128"/>
      <c r="D72" s="128"/>
      <c r="E72" s="128"/>
      <c r="F72" s="128"/>
      <c r="G72" s="129"/>
      <c r="H72" s="78"/>
      <c r="I72" s="78"/>
      <c r="J72" s="78"/>
      <c r="K72" s="2"/>
      <c r="L72" s="2"/>
      <c r="M72" s="2"/>
      <c r="N72" s="2"/>
      <c r="O72" s="2"/>
    </row>
    <row r="73" spans="1:16" customHeight="1" ht="140.1" s="17" customFormat="1">
      <c r="A73" s="37" t="s">
        <v>110</v>
      </c>
      <c r="B73" s="130" t="s">
        <v>111</v>
      </c>
      <c r="C73" s="131"/>
      <c r="D73" s="39" t="s">
        <v>112</v>
      </c>
      <c r="E73" s="40" t="s">
        <v>113</v>
      </c>
      <c r="F73" s="41" t="s">
        <v>114</v>
      </c>
      <c r="G73" s="29" t="s">
        <v>115</v>
      </c>
      <c r="H73" s="78"/>
      <c r="I73" s="78"/>
      <c r="J73" s="78"/>
      <c r="K73" s="17"/>
      <c r="L73" s="17"/>
      <c r="M73" s="17"/>
      <c r="N73" s="17"/>
      <c r="O73" s="17"/>
    </row>
    <row r="74" spans="1:16" customHeight="1" ht="140.1">
      <c r="A74" s="38">
        <f>G74+B74</f>
        <v>3318</v>
      </c>
      <c r="B74" s="88">
        <f>0.2*G74</f>
        <v>553</v>
      </c>
      <c r="C74" s="89"/>
      <c r="D74" s="42" t="e">
        <f>F74*E74</f>
        <v>#REF!</v>
      </c>
      <c r="E74" s="43" t="e">
        <f>G71+G70+G69+#REF!+#REF!+#REF!+#REF!+#REF!+#REF!+G68+G66+G64+G62+#REF!+#REF!+G61+#REF!+#REF!+#REF!+#REF!+#REF!+#REF!+#REF!+#REF!+#REF!+#REF!+#REF!+G59+G57+#REF!+#REF!+#REF!+#REF!+#REF!+#REF!+#REF!+#REF!+G55+G53+G51+G49+G47+G45+G43+G41+#REF!+#REF!+#REF!+#REF!+G34+#REF!</f>
        <v>#REF!</v>
      </c>
      <c r="F74" s="44">
        <v>0</v>
      </c>
      <c r="G74" s="30">
        <f>SUM(G34:G71)</f>
        <v>2765</v>
      </c>
      <c r="H74" s="78"/>
      <c r="I74" s="78"/>
      <c r="J74" s="78"/>
    </row>
    <row r="75" spans="1:16" customHeight="1" ht="205.5">
      <c r="A75" s="142" t="s">
        <v>116</v>
      </c>
      <c r="B75" s="143"/>
      <c r="C75" s="143"/>
      <c r="D75" s="143"/>
      <c r="E75" s="143"/>
      <c r="F75" s="143"/>
      <c r="G75" s="144"/>
      <c r="H75" s="78"/>
      <c r="I75" s="78"/>
      <c r="J75" s="78"/>
    </row>
    <row r="76" spans="1:16" customHeight="1" ht="357">
      <c r="A76" s="145"/>
      <c r="B76" s="146"/>
      <c r="C76" s="87"/>
      <c r="D76" s="87"/>
      <c r="E76" s="87"/>
      <c r="F76" s="79"/>
      <c r="G76" s="80"/>
      <c r="H76" s="78"/>
      <c r="I76" s="78"/>
      <c r="J76" s="78"/>
    </row>
    <row r="77" spans="1:16" customHeight="1" ht="134.25">
      <c r="A77" s="124" t="s">
        <v>117</v>
      </c>
      <c r="B77" s="125"/>
      <c r="C77" s="126" t="s">
        <v>118</v>
      </c>
      <c r="D77" s="126"/>
      <c r="E77" s="126"/>
      <c r="F77" s="90" t="s">
        <v>119</v>
      </c>
      <c r="G77" s="91"/>
      <c r="H77" s="78"/>
      <c r="I77" s="78"/>
      <c r="J77" s="78"/>
    </row>
    <row r="78" spans="1:16" customHeight="1" ht="63.75">
      <c r="A78" s="140" t="s">
        <v>120</v>
      </c>
      <c r="B78" s="140"/>
      <c r="C78" s="140"/>
      <c r="D78" s="140"/>
      <c r="E78" s="140"/>
      <c r="F78" s="140"/>
      <c r="G78" s="140"/>
      <c r="H78" s="78"/>
      <c r="I78" s="78"/>
      <c r="J78" s="78"/>
    </row>
    <row r="79" spans="1:16" customHeight="1" ht="85.5">
      <c r="A79" s="141" t="s">
        <v>121</v>
      </c>
      <c r="B79" s="141"/>
      <c r="C79" s="141"/>
      <c r="D79" s="141"/>
      <c r="E79" s="141"/>
      <c r="F79" s="141"/>
      <c r="G79" s="141"/>
      <c r="H79" s="78"/>
      <c r="I79" s="78"/>
      <c r="J79" s="78"/>
    </row>
    <row r="80" spans="1:16" customHeight="1" ht="48" s="10" customFormat="1">
      <c r="A80" s="123" t="s">
        <v>122</v>
      </c>
      <c r="B80" s="123"/>
      <c r="C80" s="123"/>
      <c r="D80" s="123"/>
      <c r="E80" s="123"/>
      <c r="F80" s="123"/>
      <c r="G80" s="123"/>
      <c r="H80" s="78"/>
      <c r="I80" s="78"/>
      <c r="J80" s="78"/>
      <c r="K80" s="10"/>
      <c r="L80" s="10"/>
      <c r="M80" s="10"/>
      <c r="N80" s="10"/>
      <c r="O80" s="10"/>
    </row>
    <row r="81" spans="1:16" customHeight="1" ht="48" s="10" customFormat="1">
      <c r="A81" s="120" t="s">
        <v>123</v>
      </c>
      <c r="B81" s="121"/>
      <c r="C81" s="121"/>
      <c r="D81" s="121"/>
      <c r="E81" s="121"/>
      <c r="F81" s="121"/>
      <c r="G81" s="122"/>
      <c r="H81" s="78"/>
      <c r="I81" s="78"/>
      <c r="J81" s="78"/>
      <c r="K81" s="10"/>
      <c r="L81" s="10"/>
      <c r="M81" s="10"/>
      <c r="N81" s="10"/>
      <c r="O81" s="10"/>
    </row>
    <row r="82" spans="1:16" customHeight="1" ht="59.25" s="10" customFormat="1">
      <c r="A82" s="123" t="s">
        <v>124</v>
      </c>
      <c r="B82" s="123"/>
      <c r="C82" s="123"/>
      <c r="D82" s="123"/>
      <c r="E82" s="123"/>
      <c r="F82" s="123"/>
      <c r="G82" s="123"/>
      <c r="H82" s="78"/>
      <c r="I82" s="78"/>
      <c r="J82" s="78"/>
      <c r="K82" s="10"/>
      <c r="L82" s="10"/>
      <c r="M82" s="10"/>
      <c r="N82" s="10"/>
      <c r="O82" s="10"/>
    </row>
    <row r="83" spans="1:16" customHeight="1" ht="59.25" s="10" customFormat="1">
      <c r="A83" s="123" t="s">
        <v>125</v>
      </c>
      <c r="B83" s="123"/>
      <c r="C83" s="123"/>
      <c r="D83" s="123"/>
      <c r="E83" s="123"/>
      <c r="F83" s="123"/>
      <c r="G83" s="123"/>
      <c r="H83" s="78"/>
      <c r="I83" s="78"/>
      <c r="J83" s="78"/>
      <c r="K83" s="10"/>
      <c r="L83" s="10"/>
      <c r="M83" s="10"/>
      <c r="N83" s="10"/>
      <c r="O83" s="10"/>
    </row>
    <row r="84" spans="1:16" customHeight="1" ht="59.25" s="10" customFormat="1">
      <c r="A84" s="120" t="s">
        <v>126</v>
      </c>
      <c r="B84" s="121"/>
      <c r="C84" s="121"/>
      <c r="D84" s="121"/>
      <c r="E84" s="121"/>
      <c r="F84" s="121"/>
      <c r="G84" s="122"/>
      <c r="H84" s="78"/>
      <c r="I84" s="78"/>
      <c r="J84" s="78"/>
      <c r="K84" s="10"/>
      <c r="L84" s="10"/>
      <c r="M84" s="10"/>
      <c r="N84" s="10"/>
      <c r="O84" s="10"/>
    </row>
    <row r="85" spans="1:16" customHeight="1" ht="49.15" s="11" customFormat="1">
      <c r="A85" s="119" t="s">
        <v>127</v>
      </c>
      <c r="B85" s="119"/>
      <c r="C85" s="119"/>
      <c r="D85" s="119"/>
      <c r="E85" s="119"/>
      <c r="F85" s="119"/>
      <c r="G85" s="119"/>
      <c r="H85" s="78"/>
      <c r="I85" s="78"/>
      <c r="J85" s="78"/>
      <c r="K85" s="11"/>
      <c r="L85" s="11"/>
      <c r="M85" s="11"/>
      <c r="N85" s="11"/>
      <c r="O85" s="11"/>
    </row>
    <row r="86" spans="1:16" customHeight="1" ht="51" s="10" customFormat="1">
      <c r="A86" s="119" t="s">
        <v>128</v>
      </c>
      <c r="B86" s="119"/>
      <c r="C86" s="119"/>
      <c r="D86" s="119"/>
      <c r="E86" s="119"/>
      <c r="F86" s="119"/>
      <c r="G86" s="119"/>
      <c r="H86" s="78"/>
      <c r="I86" s="78"/>
      <c r="J86" s="78"/>
      <c r="K86" s="10"/>
      <c r="L86" s="10"/>
      <c r="M86" s="10"/>
      <c r="N86" s="10"/>
      <c r="O86" s="10"/>
    </row>
    <row r="87" spans="1:16" customHeight="1" ht="59.25" s="10" customFormat="1">
      <c r="A87" s="119" t="s">
        <v>129</v>
      </c>
      <c r="B87" s="119"/>
      <c r="C87" s="119"/>
      <c r="D87" s="119"/>
      <c r="E87" s="119"/>
      <c r="F87" s="119"/>
      <c r="G87" s="119"/>
      <c r="H87" s="78"/>
      <c r="I87" s="78"/>
      <c r="J87" s="78"/>
      <c r="K87" s="10"/>
      <c r="L87" s="10"/>
      <c r="M87" s="10"/>
      <c r="N87" s="10"/>
      <c r="O87" s="10"/>
    </row>
    <row r="88" spans="1:16" customHeight="1" ht="59.25" s="10" customFormat="1">
      <c r="A88" s="119" t="s">
        <v>130</v>
      </c>
      <c r="B88" s="119"/>
      <c r="C88" s="119"/>
      <c r="D88" s="119"/>
      <c r="E88" s="119"/>
      <c r="F88" s="119"/>
      <c r="G88" s="119"/>
      <c r="H88" s="78"/>
      <c r="I88" s="78"/>
      <c r="J88" s="78"/>
      <c r="K88" s="10"/>
      <c r="L88" s="10"/>
      <c r="M88" s="10"/>
      <c r="N88" s="10"/>
      <c r="O88" s="10"/>
    </row>
    <row r="89" spans="1:16" customHeight="1" ht="59.25" s="10" customFormat="1">
      <c r="A89" s="116" t="s">
        <v>131</v>
      </c>
      <c r="B89" s="117"/>
      <c r="C89" s="117"/>
      <c r="D89" s="117"/>
      <c r="E89" s="117"/>
      <c r="F89" s="117"/>
      <c r="G89" s="118"/>
      <c r="H89" s="78"/>
      <c r="I89" s="78"/>
      <c r="J89" s="78"/>
      <c r="K89" s="10"/>
      <c r="L89" s="10"/>
      <c r="M89" s="10"/>
      <c r="N89" s="10"/>
      <c r="O89" s="10"/>
    </row>
    <row r="90" spans="1:16" customHeight="1" ht="44.25" s="10" customFormat="1">
      <c r="A90" s="116" t="s">
        <v>132</v>
      </c>
      <c r="B90" s="117"/>
      <c r="C90" s="117"/>
      <c r="D90" s="117"/>
      <c r="E90" s="117"/>
      <c r="F90" s="117"/>
      <c r="G90" s="118"/>
      <c r="H90" s="78"/>
      <c r="I90" s="78"/>
      <c r="J90" s="78"/>
      <c r="K90" s="10"/>
      <c r="L90" s="10"/>
      <c r="M90" s="10"/>
      <c r="N90" s="10"/>
      <c r="O90" s="10"/>
    </row>
    <row r="91" spans="1:16" customHeight="1" ht="59.25" s="10" customFormat="1">
      <c r="A91" s="116" t="s">
        <v>133</v>
      </c>
      <c r="B91" s="117"/>
      <c r="C91" s="117"/>
      <c r="D91" s="117"/>
      <c r="E91" s="117"/>
      <c r="F91" s="117"/>
      <c r="G91" s="118"/>
      <c r="H91" s="78"/>
      <c r="I91" s="78"/>
      <c r="J91" s="78"/>
      <c r="K91" s="10"/>
      <c r="L91" s="10"/>
      <c r="M91" s="10"/>
      <c r="N91" s="10"/>
      <c r="O91" s="10"/>
    </row>
    <row r="92" spans="1:16" customHeight="1" ht="129" s="1" customFormat="1">
      <c r="A92" s="160" t="s">
        <v>9</v>
      </c>
      <c r="B92" s="161"/>
      <c r="C92" s="161"/>
      <c r="D92" s="161"/>
      <c r="E92" s="161"/>
      <c r="F92" s="161"/>
      <c r="G92" s="161"/>
      <c r="H92" s="78"/>
      <c r="I92" s="78"/>
      <c r="J92" s="78"/>
      <c r="K92" s="1"/>
      <c r="L92" s="1"/>
      <c r="M92" s="1"/>
      <c r="N92" s="1"/>
      <c r="O92" s="1"/>
    </row>
    <row r="93" spans="1:16" customHeight="1" ht="108" s="1" customFormat="1">
      <c r="A93" s="159"/>
      <c r="B93" s="159"/>
      <c r="C93" s="159"/>
      <c r="D93" s="159"/>
      <c r="E93" s="159"/>
      <c r="F93" s="159"/>
      <c r="G93" s="159"/>
      <c r="H93" s="78"/>
      <c r="I93" s="78"/>
      <c r="J93" s="78"/>
      <c r="K93" s="1"/>
      <c r="L93" s="1"/>
      <c r="M93" s="1"/>
      <c r="N93" s="1"/>
      <c r="O93" s="1"/>
    </row>
    <row r="94" spans="1:16" customHeight="1" ht="348" s="8" customFormat="1">
      <c r="A94" s="159"/>
      <c r="B94" s="159"/>
      <c r="C94" s="159"/>
      <c r="D94" s="159"/>
      <c r="E94" s="159"/>
      <c r="F94" s="159"/>
      <c r="G94" s="159"/>
      <c r="H94" s="78"/>
      <c r="I94" s="78"/>
      <c r="J94" s="78"/>
      <c r="K94" s="8"/>
      <c r="L94" s="8"/>
      <c r="M94" s="8"/>
      <c r="N94" s="8"/>
      <c r="O94" s="8"/>
    </row>
    <row r="95" spans="1:16" customHeight="1" ht="61.5" hidden="true" s="8" customFormat="1">
      <c r="A95" s="159"/>
      <c r="B95" s="159"/>
      <c r="C95" s="159"/>
      <c r="D95" s="159"/>
      <c r="E95" s="159"/>
      <c r="F95" s="159"/>
      <c r="G95" s="159"/>
      <c r="H95" s="78"/>
      <c r="I95" s="78"/>
      <c r="J95" s="78"/>
      <c r="K95" s="8"/>
      <c r="L95" s="8"/>
      <c r="M95" s="8"/>
      <c r="N95" s="8"/>
      <c r="O95" s="8"/>
    </row>
    <row r="96" spans="1:16" customHeight="1" ht="112.9" hidden="true" s="8" customFormat="1">
      <c r="A96" s="159"/>
      <c r="B96" s="159"/>
      <c r="C96" s="159"/>
      <c r="D96" s="159"/>
      <c r="E96" s="159"/>
      <c r="F96" s="159"/>
      <c r="G96" s="159"/>
      <c r="H96" s="78"/>
      <c r="I96" s="78"/>
      <c r="J96" s="78"/>
      <c r="K96" s="8"/>
      <c r="L96" s="8"/>
      <c r="M96" s="8"/>
      <c r="N96" s="8"/>
      <c r="O96" s="8"/>
    </row>
    <row r="97" spans="1:16" customHeight="1" ht="85.9">
      <c r="A97" s="159"/>
      <c r="B97" s="159"/>
      <c r="C97" s="159"/>
      <c r="D97" s="159"/>
      <c r="E97" s="159"/>
      <c r="F97" s="159"/>
      <c r="G97" s="159"/>
      <c r="H97" s="78"/>
      <c r="I97" s="78"/>
      <c r="J97" s="78"/>
    </row>
    <row r="98" spans="1:16" customHeight="1" ht="63">
      <c r="A98" s="159"/>
      <c r="B98" s="159"/>
      <c r="C98" s="159"/>
      <c r="D98" s="159"/>
      <c r="E98" s="159"/>
      <c r="F98" s="159"/>
      <c r="G98" s="159"/>
      <c r="H98" s="78"/>
      <c r="I98" s="78"/>
      <c r="J98" s="78"/>
    </row>
    <row r="99" spans="1:16" customHeight="1" ht="44.45">
      <c r="A99" s="159"/>
      <c r="B99" s="159"/>
      <c r="C99" s="159"/>
      <c r="D99" s="159"/>
      <c r="E99" s="159"/>
      <c r="F99" s="159"/>
      <c r="G99" s="159"/>
      <c r="H99" s="78"/>
      <c r="I99" s="78"/>
      <c r="J99" s="78"/>
    </row>
    <row r="100" spans="1:16" customHeight="1" ht="44.45">
      <c r="A100" s="159"/>
      <c r="B100" s="159"/>
      <c r="C100" s="159"/>
      <c r="D100" s="159"/>
      <c r="E100" s="159"/>
      <c r="F100" s="159"/>
      <c r="G100" s="159"/>
      <c r="H100" s="78"/>
      <c r="I100" s="78"/>
      <c r="J100" s="78"/>
    </row>
    <row r="101" spans="1:16" customHeight="1" ht="44.45">
      <c r="A101" s="159"/>
      <c r="B101" s="159"/>
      <c r="C101" s="159"/>
      <c r="D101" s="159"/>
      <c r="E101" s="159"/>
      <c r="F101" s="159"/>
      <c r="G101" s="159"/>
      <c r="H101" s="78"/>
      <c r="I101" s="78"/>
      <c r="J101" s="78"/>
    </row>
    <row r="102" spans="1:16" customHeight="1" ht="44.45">
      <c r="A102" s="159"/>
      <c r="B102" s="159"/>
      <c r="C102" s="159"/>
      <c r="D102" s="159"/>
      <c r="E102" s="159"/>
      <c r="F102" s="159"/>
      <c r="G102" s="159"/>
      <c r="H102" s="78"/>
      <c r="I102" s="78"/>
      <c r="J102" s="78"/>
    </row>
    <row r="103" spans="1:16" customHeight="1" ht="44.45">
      <c r="A103" s="159"/>
      <c r="B103" s="159"/>
      <c r="C103" s="159"/>
      <c r="D103" s="159"/>
      <c r="E103" s="159"/>
      <c r="F103" s="159"/>
      <c r="G103" s="159"/>
      <c r="H103" s="78"/>
      <c r="I103" s="78"/>
      <c r="J103" s="78"/>
    </row>
    <row r="104" spans="1:16" customHeight="1" ht="44.45">
      <c r="A104" s="159"/>
      <c r="B104" s="159"/>
      <c r="C104" s="159"/>
      <c r="D104" s="159"/>
      <c r="E104" s="159"/>
      <c r="F104" s="159"/>
      <c r="G104" s="159"/>
      <c r="H104" s="78"/>
      <c r="I104" s="78"/>
      <c r="J104" s="78"/>
    </row>
    <row r="105" spans="1:16" customHeight="1" ht="44.45">
      <c r="A105" s="159"/>
      <c r="B105" s="159"/>
      <c r="C105" s="159"/>
      <c r="D105" s="159"/>
      <c r="E105" s="159"/>
      <c r="F105" s="159"/>
      <c r="G105" s="159"/>
      <c r="H105" s="78"/>
      <c r="I105" s="78"/>
      <c r="J105" s="78"/>
    </row>
    <row r="106" spans="1:16" customHeight="1" ht="44.45">
      <c r="A106" s="159"/>
      <c r="B106" s="159"/>
      <c r="C106" s="159"/>
      <c r="D106" s="159"/>
      <c r="E106" s="159"/>
      <c r="F106" s="159"/>
      <c r="G106" s="159"/>
      <c r="H106" s="78"/>
      <c r="I106" s="78"/>
      <c r="J106" s="78"/>
    </row>
    <row r="107" spans="1:16" customHeight="1" ht="44.45">
      <c r="A107" s="159"/>
      <c r="B107" s="159"/>
      <c r="C107" s="159"/>
      <c r="D107" s="159"/>
      <c r="E107" s="159"/>
      <c r="F107" s="159"/>
      <c r="G107" s="159"/>
      <c r="H107" s="78"/>
      <c r="I107" s="78"/>
      <c r="J107" s="78"/>
    </row>
    <row r="108" spans="1:16" customHeight="1" ht="44.45">
      <c r="A108" s="159"/>
      <c r="B108" s="159"/>
      <c r="C108" s="159"/>
      <c r="D108" s="159"/>
      <c r="E108" s="159"/>
      <c r="F108" s="159"/>
      <c r="G108" s="159"/>
      <c r="H108" s="78"/>
      <c r="I108" s="78"/>
      <c r="J108" s="78"/>
    </row>
    <row r="109" spans="1:16" customHeight="1" ht="44.45">
      <c r="A109" s="159"/>
      <c r="B109" s="159"/>
      <c r="C109" s="159"/>
      <c r="D109" s="159"/>
      <c r="E109" s="159"/>
      <c r="F109" s="159"/>
      <c r="G109" s="159"/>
      <c r="H109" s="78"/>
      <c r="I109" s="78"/>
      <c r="J109" s="78"/>
    </row>
    <row r="110" spans="1:16" customHeight="1" ht="44.45">
      <c r="A110" s="159"/>
      <c r="B110" s="159"/>
      <c r="C110" s="159"/>
      <c r="D110" s="159"/>
      <c r="E110" s="159"/>
      <c r="F110" s="159"/>
      <c r="G110" s="159"/>
      <c r="H110" s="78"/>
      <c r="I110" s="78"/>
      <c r="J110" s="78"/>
    </row>
    <row r="111" spans="1:16" customHeight="1" ht="44.45">
      <c r="A111" s="159"/>
      <c r="B111" s="159"/>
      <c r="C111" s="159"/>
      <c r="D111" s="159"/>
      <c r="E111" s="159"/>
      <c r="F111" s="159"/>
      <c r="G111" s="159"/>
      <c r="H111" s="78"/>
      <c r="I111" s="78"/>
      <c r="J111" s="78"/>
    </row>
    <row r="112" spans="1:16" customHeight="1" ht="44.45">
      <c r="A112" s="159"/>
      <c r="B112" s="159"/>
      <c r="C112" s="159"/>
      <c r="D112" s="159"/>
      <c r="E112" s="159"/>
      <c r="F112" s="159"/>
      <c r="G112" s="159"/>
      <c r="H112" s="78"/>
      <c r="I112" s="78"/>
      <c r="J112" s="78"/>
    </row>
    <row r="113" spans="1:16" customHeight="1" ht="44.45">
      <c r="A113" s="159"/>
      <c r="B113" s="159"/>
      <c r="C113" s="159"/>
      <c r="D113" s="159"/>
      <c r="E113" s="159"/>
      <c r="F113" s="159"/>
      <c r="G113" s="159"/>
      <c r="H113" s="78"/>
      <c r="I113" s="78"/>
      <c r="J113" s="78"/>
    </row>
    <row r="114" spans="1:16" customHeight="1" ht="44.45">
      <c r="A114" s="159"/>
      <c r="B114" s="159"/>
      <c r="C114" s="159"/>
      <c r="D114" s="159"/>
      <c r="E114" s="159"/>
      <c r="F114" s="159"/>
      <c r="G114" s="159"/>
      <c r="H114" s="78"/>
      <c r="I114" s="78"/>
      <c r="J114" s="78"/>
    </row>
    <row r="115" spans="1:16" customHeight="1" ht="44.45">
      <c r="A115" s="159"/>
      <c r="B115" s="159"/>
      <c r="C115" s="159"/>
      <c r="D115" s="159"/>
      <c r="E115" s="159"/>
      <c r="F115" s="159"/>
      <c r="G115" s="159"/>
      <c r="H115" s="78"/>
      <c r="I115" s="78"/>
      <c r="J115" s="78"/>
    </row>
    <row r="116" spans="1:16" customHeight="1" ht="44.45">
      <c r="A116" s="159"/>
      <c r="B116" s="159"/>
      <c r="C116" s="159"/>
      <c r="D116" s="159"/>
      <c r="E116" s="159"/>
      <c r="F116" s="159"/>
      <c r="G116" s="159"/>
      <c r="H116" s="78"/>
      <c r="I116" s="78"/>
      <c r="J116" s="78"/>
    </row>
    <row r="117" spans="1:16" customHeight="1" ht="44.45">
      <c r="A117" s="159"/>
      <c r="B117" s="159"/>
      <c r="C117" s="159"/>
      <c r="D117" s="159"/>
      <c r="E117" s="159"/>
      <c r="F117" s="159"/>
      <c r="G117" s="159"/>
      <c r="H117" s="78"/>
      <c r="I117" s="78"/>
      <c r="J117" s="78"/>
    </row>
    <row r="118" spans="1:16" customHeight="1" ht="44.45">
      <c r="A118" s="159"/>
      <c r="B118" s="159"/>
      <c r="C118" s="159"/>
      <c r="D118" s="159"/>
      <c r="E118" s="159"/>
      <c r="F118" s="159"/>
      <c r="G118" s="159"/>
      <c r="H118" s="78"/>
      <c r="I118" s="78"/>
      <c r="J118" s="78"/>
    </row>
    <row r="119" spans="1:16" customHeight="1" ht="44.45">
      <c r="A119" s="159"/>
      <c r="B119" s="159"/>
      <c r="C119" s="159"/>
      <c r="D119" s="159"/>
      <c r="E119" s="159"/>
      <c r="F119" s="159"/>
      <c r="G119" s="159"/>
      <c r="H119" s="78"/>
      <c r="I119" s="78"/>
      <c r="J119" s="78"/>
    </row>
    <row r="120" spans="1:16" customHeight="1" ht="44.45">
      <c r="A120" s="159"/>
      <c r="B120" s="159"/>
      <c r="C120" s="159"/>
      <c r="D120" s="159"/>
      <c r="E120" s="159"/>
      <c r="F120" s="159"/>
      <c r="G120" s="159"/>
      <c r="H120" s="78"/>
      <c r="I120" s="78"/>
      <c r="J120" s="78"/>
    </row>
    <row r="121" spans="1:16" customHeight="1" ht="44.45">
      <c r="A121" s="159"/>
      <c r="B121" s="159"/>
      <c r="C121" s="159"/>
      <c r="D121" s="159"/>
      <c r="E121" s="159"/>
      <c r="F121" s="159"/>
      <c r="G121" s="159"/>
      <c r="H121" s="78"/>
      <c r="I121" s="78"/>
      <c r="J121" s="78"/>
    </row>
    <row r="122" spans="1:16" customHeight="1" ht="44.45">
      <c r="A122" s="159"/>
      <c r="B122" s="159"/>
      <c r="C122" s="159"/>
      <c r="D122" s="159"/>
      <c r="E122" s="159"/>
      <c r="F122" s="159"/>
      <c r="G122" s="159"/>
      <c r="H122" s="78"/>
      <c r="I122" s="78"/>
      <c r="J122" s="78"/>
    </row>
    <row r="123" spans="1:16" customHeight="1" ht="44.45">
      <c r="A123" s="159"/>
      <c r="B123" s="159"/>
      <c r="C123" s="159"/>
      <c r="D123" s="159"/>
      <c r="E123" s="159"/>
      <c r="F123" s="159"/>
      <c r="G123" s="159"/>
      <c r="H123" s="78"/>
      <c r="I123" s="78"/>
      <c r="J123" s="78"/>
    </row>
    <row r="124" spans="1:16" customHeight="1" ht="44.45">
      <c r="A124" s="159"/>
      <c r="B124" s="159"/>
      <c r="C124" s="159"/>
      <c r="D124" s="159"/>
      <c r="E124" s="159"/>
      <c r="F124" s="159"/>
      <c r="G124" s="159"/>
      <c r="H124" s="78"/>
      <c r="I124" s="78"/>
      <c r="J124" s="78"/>
    </row>
    <row r="125" spans="1:16" customHeight="1" ht="44.45">
      <c r="A125" s="159"/>
      <c r="B125" s="159"/>
      <c r="C125" s="159"/>
      <c r="D125" s="159"/>
      <c r="E125" s="159"/>
      <c r="F125" s="159"/>
      <c r="G125" s="159"/>
      <c r="H125" s="78"/>
      <c r="I125" s="78"/>
      <c r="J125" s="78"/>
    </row>
    <row r="126" spans="1:16" customHeight="1" ht="44.45">
      <c r="A126" s="159"/>
      <c r="B126" s="159"/>
      <c r="C126" s="159"/>
      <c r="D126" s="159"/>
      <c r="E126" s="159"/>
      <c r="F126" s="159"/>
      <c r="G126" s="159"/>
      <c r="H126" s="78"/>
      <c r="I126" s="78"/>
      <c r="J126" s="78"/>
    </row>
    <row r="127" spans="1:16" customHeight="1" ht="44.45">
      <c r="A127" s="159"/>
      <c r="B127" s="159"/>
      <c r="C127" s="159"/>
      <c r="D127" s="159"/>
      <c r="E127" s="159"/>
      <c r="F127" s="159"/>
      <c r="G127" s="159"/>
      <c r="H127" s="78"/>
      <c r="I127" s="78"/>
      <c r="J127" s="78"/>
    </row>
    <row r="128" spans="1:16" customHeight="1" ht="44.45">
      <c r="A128" s="159"/>
      <c r="B128" s="159"/>
      <c r="C128" s="159"/>
      <c r="D128" s="159"/>
      <c r="E128" s="159"/>
      <c r="F128" s="159"/>
      <c r="G128" s="159"/>
      <c r="H128" s="78"/>
      <c r="I128" s="78"/>
      <c r="J128" s="78"/>
    </row>
    <row r="129" spans="1:16" customHeight="1" ht="44.45">
      <c r="A129" s="159"/>
      <c r="B129" s="159"/>
      <c r="C129" s="159"/>
      <c r="D129" s="159"/>
      <c r="E129" s="159"/>
      <c r="F129" s="159"/>
      <c r="G129" s="159"/>
      <c r="H129" s="78"/>
      <c r="I129" s="78"/>
      <c r="J129" s="78"/>
    </row>
    <row r="130" spans="1:16" customHeight="1" ht="44.45">
      <c r="A130" s="159"/>
      <c r="B130" s="159"/>
      <c r="C130" s="159"/>
      <c r="D130" s="159"/>
      <c r="E130" s="159"/>
      <c r="F130" s="159"/>
      <c r="G130" s="159"/>
      <c r="H130" s="78"/>
      <c r="I130" s="78"/>
      <c r="J130" s="78"/>
    </row>
    <row r="131" spans="1:16" customHeight="1" ht="44.45">
      <c r="A131" s="159"/>
      <c r="B131" s="159"/>
      <c r="C131" s="159"/>
      <c r="D131" s="159"/>
      <c r="E131" s="159"/>
      <c r="F131" s="159"/>
      <c r="G131" s="159"/>
      <c r="H131" s="78"/>
      <c r="I131" s="78"/>
      <c r="J131" s="78"/>
    </row>
    <row r="132" spans="1:16" customHeight="1" ht="44.45">
      <c r="A132" s="159"/>
      <c r="B132" s="159"/>
      <c r="C132" s="159"/>
      <c r="D132" s="159"/>
      <c r="E132" s="159"/>
      <c r="F132" s="159"/>
      <c r="G132" s="159"/>
      <c r="H132" s="74"/>
      <c r="I132" s="74"/>
      <c r="J132" s="74"/>
    </row>
    <row r="133" spans="1:16" customHeight="1" ht="44.45">
      <c r="A133" s="159"/>
      <c r="B133" s="159"/>
      <c r="C133" s="159"/>
      <c r="D133" s="159"/>
      <c r="E133" s="159"/>
      <c r="F133" s="159"/>
      <c r="G133" s="159"/>
      <c r="H133" s="74"/>
      <c r="I133" s="74"/>
      <c r="J133" s="74"/>
      <c r="K133" s="8"/>
      <c r="L133" s="8"/>
      <c r="M133" s="8"/>
      <c r="N133" s="8"/>
      <c r="O133" s="8"/>
    </row>
    <row r="134" spans="1:16" customHeight="1" ht="44.45">
      <c r="A134" s="159"/>
      <c r="B134" s="159"/>
      <c r="C134" s="159"/>
      <c r="D134" s="159"/>
      <c r="E134" s="159"/>
      <c r="F134" s="159"/>
      <c r="G134" s="159"/>
      <c r="H134" s="74"/>
      <c r="I134" s="74"/>
      <c r="J134" s="74"/>
      <c r="K134" s="8"/>
      <c r="L134" s="8"/>
      <c r="M134" s="8"/>
      <c r="N134" s="8"/>
      <c r="O134" s="8"/>
    </row>
    <row r="135" spans="1:16" customHeight="1" ht="44.45">
      <c r="A135" s="159"/>
      <c r="B135" s="159"/>
      <c r="C135" s="159"/>
      <c r="D135" s="159"/>
      <c r="E135" s="159"/>
      <c r="F135" s="159"/>
      <c r="G135" s="159"/>
      <c r="H135" s="74"/>
      <c r="I135" s="74"/>
      <c r="J135" s="74"/>
      <c r="K135" s="1"/>
      <c r="L135" s="1"/>
      <c r="M135" s="18"/>
      <c r="N135" s="1"/>
      <c r="O135" s="1"/>
    </row>
    <row r="136" spans="1:16" customHeight="1" ht="44.45">
      <c r="A136" s="159"/>
      <c r="B136" s="159"/>
      <c r="C136" s="159"/>
      <c r="D136" s="159"/>
      <c r="E136" s="159"/>
      <c r="F136" s="159"/>
      <c r="G136" s="159"/>
      <c r="H136" s="74"/>
      <c r="I136" s="74"/>
      <c r="J136" s="74"/>
      <c r="K136" s="8"/>
      <c r="L136" s="8"/>
      <c r="M136" s="8"/>
      <c r="N136" s="8"/>
      <c r="O136" s="8"/>
    </row>
    <row r="137" spans="1:16" customHeight="1" ht="44.45">
      <c r="A137" s="159"/>
      <c r="B137" s="159"/>
      <c r="C137" s="159"/>
      <c r="D137" s="159"/>
      <c r="E137" s="159"/>
      <c r="F137" s="159"/>
      <c r="G137" s="159"/>
      <c r="H137" s="74"/>
      <c r="I137" s="74"/>
      <c r="J137" s="74"/>
      <c r="K137" s="8"/>
      <c r="L137" s="8"/>
      <c r="M137" s="8"/>
      <c r="N137" s="8"/>
      <c r="O137" s="8"/>
    </row>
    <row r="138" spans="1:16" customHeight="1" ht="44.45">
      <c r="A138" s="159"/>
      <c r="B138" s="159"/>
      <c r="C138" s="159"/>
      <c r="D138" s="159"/>
      <c r="E138" s="159"/>
      <c r="F138" s="159"/>
      <c r="G138" s="159"/>
      <c r="H138" s="74"/>
      <c r="I138" s="74"/>
      <c r="J138" s="74"/>
      <c r="K138" s="8"/>
      <c r="L138" s="8"/>
      <c r="M138" s="8"/>
      <c r="N138" s="8"/>
      <c r="O138" s="8"/>
    </row>
    <row r="139" spans="1:16" customHeight="1" ht="44.45">
      <c r="A139" s="159"/>
      <c r="B139" s="159"/>
      <c r="C139" s="159"/>
      <c r="D139" s="159"/>
      <c r="E139" s="159"/>
      <c r="F139" s="159"/>
      <c r="G139" s="159"/>
      <c r="H139" s="74"/>
      <c r="I139" s="74"/>
      <c r="J139" s="74"/>
    </row>
    <row r="140" spans="1:16" customHeight="1" ht="44.45">
      <c r="A140" s="159"/>
      <c r="B140" s="159"/>
      <c r="C140" s="159"/>
      <c r="D140" s="159"/>
      <c r="E140" s="159"/>
      <c r="F140" s="159"/>
      <c r="G140" s="159"/>
      <c r="H140" s="74"/>
      <c r="I140" s="74"/>
      <c r="J140" s="74"/>
    </row>
    <row r="141" spans="1:16" customHeight="1" ht="44.45">
      <c r="A141" s="159"/>
      <c r="B141" s="159"/>
      <c r="C141" s="159"/>
      <c r="D141" s="159"/>
      <c r="E141" s="159"/>
      <c r="F141" s="159"/>
      <c r="G141" s="159"/>
      <c r="H141" s="74"/>
      <c r="I141" s="74"/>
      <c r="J141" s="74"/>
    </row>
    <row r="142" spans="1:16" customHeight="1" ht="44.45">
      <c r="A142" s="159"/>
      <c r="B142" s="159"/>
      <c r="C142" s="159"/>
      <c r="D142" s="159"/>
      <c r="E142" s="159"/>
      <c r="F142" s="159"/>
      <c r="G142" s="159"/>
      <c r="H142" s="74"/>
      <c r="I142" s="74"/>
      <c r="J142" s="74"/>
    </row>
    <row r="143" spans="1:16" customHeight="1" ht="44.45">
      <c r="A143" s="159"/>
      <c r="B143" s="159"/>
      <c r="C143" s="159"/>
      <c r="D143" s="159"/>
      <c r="E143" s="159"/>
      <c r="F143" s="159"/>
      <c r="G143" s="159"/>
      <c r="H143" s="74"/>
      <c r="I143" s="74"/>
      <c r="J143" s="74"/>
    </row>
    <row r="144" spans="1:16" customHeight="1" ht="44.45">
      <c r="A144" s="159"/>
      <c r="B144" s="159"/>
      <c r="C144" s="159"/>
      <c r="D144" s="159"/>
      <c r="E144" s="159"/>
      <c r="F144" s="159"/>
      <c r="G144" s="159"/>
      <c r="H144" s="74"/>
      <c r="I144" s="74"/>
      <c r="J144" s="74"/>
    </row>
    <row r="145" spans="1:16" customHeight="1" ht="44.45">
      <c r="A145" s="159"/>
      <c r="B145" s="159"/>
      <c r="C145" s="159"/>
      <c r="D145" s="159"/>
      <c r="E145" s="159"/>
      <c r="F145" s="159"/>
      <c r="G145" s="159"/>
      <c r="H145" s="74"/>
      <c r="I145" s="74"/>
      <c r="J145" s="74"/>
    </row>
    <row r="146" spans="1:16" customHeight="1" ht="44.45">
      <c r="A146" s="159"/>
      <c r="B146" s="159"/>
      <c r="C146" s="159"/>
      <c r="D146" s="159"/>
      <c r="E146" s="159"/>
      <c r="F146" s="159"/>
      <c r="G146" s="159"/>
      <c r="H146" s="74"/>
      <c r="I146" s="74"/>
      <c r="J146" s="74"/>
    </row>
    <row r="147" spans="1:16" customHeight="1" ht="44.45">
      <c r="A147" s="159"/>
      <c r="B147" s="159"/>
      <c r="C147" s="159"/>
      <c r="D147" s="159"/>
      <c r="E147" s="159"/>
      <c r="F147" s="159"/>
      <c r="G147" s="159"/>
      <c r="H147" s="74"/>
      <c r="I147" s="74"/>
      <c r="J147" s="74"/>
    </row>
    <row r="148" spans="1:16" customHeight="1" ht="44.45">
      <c r="A148" s="159"/>
      <c r="B148" s="159"/>
      <c r="C148" s="159"/>
      <c r="D148" s="159"/>
      <c r="E148" s="159"/>
      <c r="F148" s="159"/>
      <c r="G148" s="159"/>
      <c r="H148" s="74"/>
      <c r="I148" s="74"/>
      <c r="J148" s="74"/>
    </row>
    <row r="149" spans="1:16" customHeight="1" ht="44.45">
      <c r="A149" s="159"/>
      <c r="B149" s="159"/>
      <c r="C149" s="159"/>
      <c r="D149" s="159"/>
      <c r="E149" s="159"/>
      <c r="F149" s="159"/>
      <c r="G149" s="159"/>
      <c r="H149" s="74"/>
      <c r="I149" s="74"/>
      <c r="J149" s="74"/>
    </row>
    <row r="150" spans="1:16" customHeight="1" ht="44.45">
      <c r="A150" s="159"/>
      <c r="B150" s="159"/>
      <c r="C150" s="159"/>
      <c r="D150" s="159"/>
      <c r="E150" s="159"/>
      <c r="F150" s="159"/>
      <c r="G150" s="159"/>
      <c r="H150" s="74"/>
      <c r="I150" s="74"/>
      <c r="J150" s="74"/>
    </row>
    <row r="151" spans="1:16" customHeight="1" ht="44.45">
      <c r="A151" s="159"/>
      <c r="B151" s="159"/>
      <c r="C151" s="159"/>
      <c r="D151" s="159"/>
      <c r="E151" s="159"/>
      <c r="F151" s="159"/>
      <c r="G151" s="159"/>
      <c r="H151" s="74"/>
      <c r="I151" s="74"/>
      <c r="J151" s="74"/>
    </row>
    <row r="152" spans="1:16" customHeight="1" ht="44.45">
      <c r="A152" s="159"/>
      <c r="B152" s="159"/>
      <c r="C152" s="159"/>
      <c r="D152" s="159"/>
      <c r="E152" s="159"/>
      <c r="F152" s="159"/>
      <c r="G152" s="159"/>
      <c r="H152" s="74"/>
      <c r="I152" s="74"/>
      <c r="J152" s="74"/>
    </row>
    <row r="153" spans="1:16" customHeight="1" ht="44.45">
      <c r="A153" s="159"/>
      <c r="B153" s="159"/>
      <c r="C153" s="159"/>
      <c r="D153" s="159"/>
      <c r="E153" s="159"/>
      <c r="F153" s="159"/>
      <c r="G153" s="159"/>
      <c r="H153" s="74"/>
      <c r="I153" s="74"/>
      <c r="J153" s="74"/>
    </row>
    <row r="154" spans="1:16" customHeight="1" ht="44.45">
      <c r="A154" s="159"/>
      <c r="B154" s="159"/>
      <c r="C154" s="159"/>
      <c r="D154" s="159"/>
      <c r="E154" s="159"/>
      <c r="F154" s="159"/>
      <c r="G154" s="159"/>
      <c r="H154" s="74"/>
      <c r="I154" s="74"/>
      <c r="J154" s="74"/>
    </row>
    <row r="155" spans="1:16" customHeight="1" ht="44.45">
      <c r="A155" s="159"/>
      <c r="B155" s="159"/>
      <c r="C155" s="159"/>
      <c r="D155" s="159"/>
      <c r="E155" s="159"/>
      <c r="F155" s="159"/>
      <c r="G155" s="159"/>
      <c r="H155" s="74"/>
      <c r="I155" s="74"/>
      <c r="J155" s="74"/>
    </row>
    <row r="156" spans="1:16" customHeight="1" ht="44.45">
      <c r="A156" s="159"/>
      <c r="B156" s="159"/>
      <c r="C156" s="159"/>
      <c r="D156" s="159"/>
      <c r="E156" s="159"/>
      <c r="F156" s="159"/>
      <c r="G156" s="159"/>
      <c r="H156" s="74"/>
      <c r="I156" s="74"/>
      <c r="J156" s="74"/>
    </row>
    <row r="157" spans="1:16" customHeight="1" ht="44.45">
      <c r="A157" s="159"/>
      <c r="B157" s="159"/>
      <c r="C157" s="159"/>
      <c r="D157" s="159"/>
      <c r="E157" s="159"/>
      <c r="F157" s="159"/>
      <c r="G157" s="159"/>
      <c r="H157" s="74"/>
      <c r="I157" s="74"/>
      <c r="J157" s="74"/>
    </row>
    <row r="158" spans="1:16" customHeight="1" ht="44.45">
      <c r="A158" s="159"/>
      <c r="B158" s="159"/>
      <c r="C158" s="159"/>
      <c r="D158" s="159"/>
      <c r="E158" s="159"/>
      <c r="F158" s="159"/>
      <c r="G158" s="159"/>
      <c r="H158" s="74"/>
      <c r="I158" s="74"/>
      <c r="J158" s="74"/>
    </row>
    <row r="159" spans="1:16" customHeight="1" ht="44.45">
      <c r="A159" s="159"/>
      <c r="B159" s="159"/>
      <c r="C159" s="159"/>
      <c r="D159" s="159"/>
      <c r="E159" s="159"/>
      <c r="F159" s="159"/>
      <c r="G159" s="159"/>
      <c r="H159" s="74"/>
      <c r="I159" s="74"/>
      <c r="J159" s="74"/>
    </row>
    <row r="160" spans="1:16" customHeight="1" ht="20.25" hidden="true">
      <c r="A160" s="159"/>
      <c r="B160" s="159"/>
      <c r="C160" s="159"/>
      <c r="D160" s="159"/>
      <c r="E160" s="159"/>
      <c r="F160" s="159"/>
      <c r="G160" s="159"/>
      <c r="H160" s="74"/>
      <c r="I160" s="74"/>
      <c r="J160" s="74"/>
    </row>
    <row r="161" spans="1:16" customHeight="1" ht="408.75" hidden="true">
      <c r="A161" s="159"/>
      <c r="B161" s="159"/>
      <c r="C161" s="159"/>
      <c r="D161" s="159"/>
      <c r="E161" s="159"/>
      <c r="F161" s="159"/>
      <c r="G161" s="159"/>
      <c r="H161" s="74"/>
      <c r="I161" s="74"/>
      <c r="J161" s="74"/>
    </row>
    <row r="162" spans="1:16" customHeight="1" ht="108">
      <c r="A162" s="159"/>
      <c r="B162" s="159"/>
      <c r="C162" s="159"/>
      <c r="D162" s="159"/>
      <c r="E162" s="159"/>
      <c r="F162" s="159"/>
      <c r="G162" s="159"/>
      <c r="H162" s="74"/>
      <c r="I162" s="74"/>
      <c r="J162" s="74"/>
    </row>
    <row r="163" spans="1:16" customHeight="1" ht="15">
      <c r="A163" s="159"/>
      <c r="B163" s="159"/>
      <c r="C163" s="159"/>
      <c r="D163" s="159"/>
      <c r="E163" s="159"/>
      <c r="F163" s="159"/>
      <c r="G163" s="159"/>
      <c r="H163" s="74"/>
      <c r="I163" s="74"/>
      <c r="J163" s="74"/>
    </row>
    <row r="164" spans="1:16" customHeight="1" ht="15">
      <c r="A164" s="159"/>
      <c r="B164" s="159"/>
      <c r="C164" s="159"/>
      <c r="D164" s="159"/>
      <c r="E164" s="159"/>
      <c r="F164" s="159"/>
      <c r="G164" s="159"/>
      <c r="H164" s="74"/>
      <c r="I164" s="74"/>
      <c r="J164" s="74"/>
    </row>
    <row r="165" spans="1:16" customHeight="1" ht="15">
      <c r="A165" s="159"/>
      <c r="B165" s="159"/>
      <c r="C165" s="159"/>
      <c r="D165" s="159"/>
      <c r="E165" s="159"/>
      <c r="F165" s="159"/>
      <c r="G165" s="159"/>
      <c r="H165" s="74"/>
      <c r="I165" s="74"/>
      <c r="J165" s="74"/>
    </row>
    <row r="166" spans="1:16" customHeight="1" ht="15">
      <c r="A166" s="159"/>
      <c r="B166" s="159"/>
      <c r="C166" s="159"/>
      <c r="D166" s="159"/>
      <c r="E166" s="159"/>
      <c r="F166" s="159"/>
      <c r="G166" s="159"/>
      <c r="H166" s="74"/>
      <c r="I166" s="74"/>
      <c r="J166" s="74"/>
    </row>
    <row r="167" spans="1:16" customHeight="1" ht="15">
      <c r="A167" s="159"/>
      <c r="B167" s="159"/>
      <c r="C167" s="159"/>
      <c r="D167" s="159"/>
      <c r="E167" s="159"/>
      <c r="F167" s="159"/>
      <c r="G167" s="159"/>
      <c r="H167" s="74"/>
      <c r="I167" s="74"/>
      <c r="J167" s="74"/>
    </row>
    <row r="168" spans="1:16" customHeight="1" ht="15">
      <c r="A168" s="159"/>
      <c r="B168" s="159"/>
      <c r="C168" s="159"/>
      <c r="D168" s="159"/>
      <c r="E168" s="159"/>
      <c r="F168" s="159"/>
      <c r="G168" s="159"/>
      <c r="H168" s="74"/>
      <c r="I168" s="74"/>
      <c r="J168" s="74"/>
    </row>
    <row r="169" spans="1:16" customHeight="1" ht="15">
      <c r="A169" s="159"/>
      <c r="B169" s="159"/>
      <c r="C169" s="159"/>
      <c r="D169" s="159"/>
      <c r="E169" s="159"/>
      <c r="F169" s="159"/>
      <c r="G169" s="159"/>
      <c r="H169" s="74"/>
      <c r="I169" s="74"/>
      <c r="J169" s="74"/>
    </row>
    <row r="170" spans="1:16" customHeight="1" ht="15">
      <c r="A170" s="159"/>
      <c r="B170" s="159"/>
      <c r="C170" s="159"/>
      <c r="D170" s="159"/>
      <c r="E170" s="159"/>
      <c r="F170" s="159"/>
      <c r="G170" s="159"/>
      <c r="H170" s="74"/>
      <c r="I170" s="74"/>
      <c r="J170" s="74"/>
    </row>
    <row r="171" spans="1:16" customHeight="1" ht="15">
      <c r="A171" s="159"/>
      <c r="B171" s="159"/>
      <c r="C171" s="159"/>
      <c r="D171" s="159"/>
      <c r="E171" s="159"/>
      <c r="F171" s="159"/>
      <c r="G171" s="159"/>
      <c r="H171" s="74"/>
      <c r="I171" s="74"/>
      <c r="J171" s="74"/>
    </row>
    <row r="172" spans="1:16" customHeight="1" ht="15">
      <c r="A172" s="159"/>
      <c r="B172" s="159"/>
      <c r="C172" s="159"/>
      <c r="D172" s="159"/>
      <c r="E172" s="159"/>
      <c r="F172" s="159"/>
      <c r="G172" s="159"/>
      <c r="H172" s="74"/>
      <c r="I172" s="74"/>
      <c r="J172" s="74"/>
    </row>
    <row r="173" spans="1:16" customHeight="1" ht="15">
      <c r="A173" s="159"/>
      <c r="B173" s="159"/>
      <c r="C173" s="159"/>
      <c r="D173" s="159"/>
      <c r="E173" s="159"/>
      <c r="F173" s="159"/>
      <c r="G173" s="159"/>
      <c r="H173" s="74"/>
      <c r="I173" s="74"/>
      <c r="J173" s="74"/>
    </row>
    <row r="174" spans="1:16" customHeight="1" ht="15">
      <c r="A174" s="159"/>
      <c r="B174" s="159"/>
      <c r="C174" s="159"/>
      <c r="D174" s="159"/>
      <c r="E174" s="159"/>
      <c r="F174" s="159"/>
      <c r="G174" s="159"/>
      <c r="H174" s="74"/>
      <c r="I174" s="74"/>
      <c r="J174" s="74"/>
    </row>
    <row r="175" spans="1:16" customHeight="1" ht="15">
      <c r="A175" s="159"/>
      <c r="B175" s="159"/>
      <c r="C175" s="159"/>
      <c r="D175" s="159"/>
      <c r="E175" s="159"/>
      <c r="F175" s="159"/>
      <c r="G175" s="159"/>
      <c r="H175" s="74"/>
      <c r="I175" s="74"/>
      <c r="J175" s="74"/>
    </row>
    <row r="176" spans="1:16" customHeight="1" ht="15">
      <c r="A176" s="159"/>
      <c r="B176" s="159"/>
      <c r="C176" s="159"/>
      <c r="D176" s="159"/>
      <c r="E176" s="159"/>
      <c r="F176" s="159"/>
      <c r="G176" s="159"/>
      <c r="H176" s="74"/>
      <c r="I176" s="74"/>
      <c r="J176" s="74"/>
    </row>
    <row r="177" spans="1:16" customHeight="1" ht="15">
      <c r="A177" s="159"/>
      <c r="B177" s="159"/>
      <c r="C177" s="159"/>
      <c r="D177" s="159"/>
      <c r="E177" s="159"/>
      <c r="F177" s="159"/>
      <c r="G177" s="159"/>
      <c r="H177" s="74"/>
      <c r="I177" s="74"/>
      <c r="J177" s="74"/>
    </row>
    <row r="178" spans="1:16" customHeight="1" ht="15">
      <c r="A178" s="159"/>
      <c r="B178" s="159"/>
      <c r="C178" s="159"/>
      <c r="D178" s="159"/>
      <c r="E178" s="159"/>
      <c r="F178" s="159"/>
      <c r="G178" s="159"/>
      <c r="H178" s="74"/>
      <c r="I178" s="74"/>
      <c r="J178" s="74"/>
    </row>
    <row r="179" spans="1:16" customHeight="1" ht="15">
      <c r="A179" s="159"/>
      <c r="B179" s="159"/>
      <c r="C179" s="159"/>
      <c r="D179" s="159"/>
      <c r="E179" s="159"/>
      <c r="F179" s="159"/>
      <c r="G179" s="159"/>
      <c r="H179" s="74"/>
      <c r="I179" s="74"/>
      <c r="J179" s="74"/>
    </row>
    <row r="180" spans="1:16" customHeight="1" ht="15">
      <c r="A180" s="159"/>
      <c r="B180" s="159"/>
      <c r="C180" s="159"/>
      <c r="D180" s="159"/>
      <c r="E180" s="159"/>
      <c r="F180" s="159"/>
      <c r="G180" s="159"/>
      <c r="H180" s="74"/>
      <c r="I180" s="74"/>
      <c r="J180" s="74"/>
    </row>
    <row r="181" spans="1:16" customHeight="1" ht="15">
      <c r="A181" s="159"/>
      <c r="B181" s="159"/>
      <c r="C181" s="159"/>
      <c r="D181" s="159"/>
      <c r="E181" s="159"/>
      <c r="F181" s="159"/>
      <c r="G181" s="159"/>
      <c r="H181" s="74"/>
      <c r="I181" s="74"/>
      <c r="J181" s="74"/>
    </row>
    <row r="182" spans="1:16" customHeight="1" ht="15">
      <c r="A182" s="159"/>
      <c r="B182" s="159"/>
      <c r="C182" s="159"/>
      <c r="D182" s="159"/>
      <c r="E182" s="159"/>
      <c r="F182" s="159"/>
      <c r="G182" s="159"/>
      <c r="H182" s="74"/>
      <c r="I182" s="74"/>
      <c r="J182" s="74"/>
    </row>
    <row r="183" spans="1:16" customHeight="1" ht="15">
      <c r="A183" s="159"/>
      <c r="B183" s="159"/>
      <c r="C183" s="159"/>
      <c r="D183" s="159"/>
      <c r="E183" s="159"/>
      <c r="F183" s="159"/>
      <c r="G183" s="159"/>
      <c r="H183" s="74"/>
      <c r="I183" s="74"/>
      <c r="J183" s="74"/>
    </row>
    <row r="184" spans="1:16" customHeight="1" ht="15">
      <c r="A184" s="159"/>
      <c r="B184" s="159"/>
      <c r="C184" s="159"/>
      <c r="D184" s="159"/>
      <c r="E184" s="159"/>
      <c r="F184" s="159"/>
      <c r="G184" s="159"/>
      <c r="H184" s="74"/>
      <c r="I184" s="74"/>
      <c r="J184" s="74"/>
    </row>
    <row r="185" spans="1:16" customHeight="1" ht="15">
      <c r="A185" s="159"/>
      <c r="B185" s="159"/>
      <c r="C185" s="159"/>
      <c r="D185" s="159"/>
      <c r="E185" s="159"/>
      <c r="F185" s="159"/>
      <c r="G185" s="159"/>
      <c r="H185" s="74"/>
      <c r="I185" s="74"/>
      <c r="J185" s="74"/>
    </row>
    <row r="186" spans="1:16" customHeight="1" ht="15">
      <c r="A186" s="159"/>
      <c r="B186" s="159"/>
      <c r="C186" s="159"/>
      <c r="D186" s="159"/>
      <c r="E186" s="159"/>
      <c r="F186" s="159"/>
      <c r="G186" s="159"/>
      <c r="H186" s="74"/>
      <c r="I186" s="74"/>
      <c r="J186" s="74"/>
    </row>
    <row r="187" spans="1:16" customHeight="1" ht="15">
      <c r="A187" s="159"/>
      <c r="B187" s="159"/>
      <c r="C187" s="159"/>
      <c r="D187" s="159"/>
      <c r="E187" s="159"/>
      <c r="F187" s="159"/>
      <c r="G187" s="159"/>
      <c r="H187" s="74"/>
      <c r="I187" s="74"/>
      <c r="J187" s="74"/>
    </row>
    <row r="188" spans="1:16" customHeight="1" ht="15">
      <c r="A188" s="159"/>
      <c r="B188" s="159"/>
      <c r="C188" s="159"/>
      <c r="D188" s="159"/>
      <c r="E188" s="159"/>
      <c r="F188" s="159"/>
      <c r="G188" s="159"/>
      <c r="H188" s="74"/>
      <c r="I188" s="74"/>
      <c r="J188" s="74"/>
    </row>
    <row r="189" spans="1:16" customHeight="1" ht="15">
      <c r="A189" s="159"/>
      <c r="B189" s="159"/>
      <c r="C189" s="159"/>
      <c r="D189" s="159"/>
      <c r="E189" s="159"/>
      <c r="F189" s="159"/>
      <c r="G189" s="159"/>
      <c r="H189" s="74"/>
      <c r="I189" s="74"/>
      <c r="J189" s="74"/>
    </row>
    <row r="190" spans="1:16" customHeight="1" ht="15">
      <c r="A190" s="159"/>
      <c r="B190" s="159"/>
      <c r="C190" s="159"/>
      <c r="D190" s="159"/>
      <c r="E190" s="159"/>
      <c r="F190" s="159"/>
      <c r="G190" s="159"/>
      <c r="H190" s="74"/>
      <c r="I190" s="74"/>
      <c r="J190" s="74"/>
    </row>
    <row r="191" spans="1:16" customHeight="1" ht="15">
      <c r="A191" s="159"/>
      <c r="B191" s="159"/>
      <c r="C191" s="159"/>
      <c r="D191" s="159"/>
      <c r="E191" s="159"/>
      <c r="F191" s="159"/>
      <c r="G191" s="159"/>
      <c r="H191" s="74"/>
      <c r="I191" s="74"/>
      <c r="J191" s="74"/>
    </row>
    <row r="192" spans="1:16" customHeight="1" ht="15">
      <c r="A192" s="159"/>
      <c r="B192" s="159"/>
      <c r="C192" s="159"/>
      <c r="D192" s="159"/>
      <c r="E192" s="159"/>
      <c r="F192" s="159"/>
      <c r="G192" s="159"/>
      <c r="H192" s="74"/>
      <c r="I192" s="74"/>
      <c r="J192" s="74"/>
    </row>
    <row r="193" spans="1:16" customHeight="1" ht="15">
      <c r="A193" s="159"/>
      <c r="B193" s="159"/>
      <c r="C193" s="159"/>
      <c r="D193" s="159"/>
      <c r="E193" s="159"/>
      <c r="F193" s="159"/>
      <c r="G193" s="159"/>
      <c r="H193" s="74"/>
      <c r="I193" s="74"/>
      <c r="J193" s="74"/>
    </row>
    <row r="194" spans="1:16" customHeight="1" ht="15">
      <c r="A194" s="159"/>
      <c r="B194" s="159"/>
      <c r="C194" s="159"/>
      <c r="D194" s="159"/>
      <c r="E194" s="159"/>
      <c r="F194" s="159"/>
      <c r="G194" s="159"/>
      <c r="H194" s="74"/>
      <c r="I194" s="74"/>
      <c r="J194" s="74"/>
    </row>
    <row r="195" spans="1:16" customHeight="1" ht="203.25">
      <c r="A195" s="158"/>
      <c r="B195" s="158"/>
      <c r="C195" s="158"/>
      <c r="D195" s="158"/>
      <c r="E195" s="158"/>
      <c r="F195" s="158"/>
      <c r="G195" s="158"/>
      <c r="H195" s="74"/>
      <c r="I195" s="74"/>
      <c r="J195" s="74"/>
    </row>
    <row r="196" spans="1:16" customHeight="1" ht="61.5" hidden="true" s="8" customFormat="1">
      <c r="A196" s="158"/>
      <c r="B196" s="158"/>
      <c r="C196" s="158"/>
      <c r="D196" s="158"/>
      <c r="E196" s="158"/>
      <c r="F196" s="158"/>
      <c r="G196" s="158"/>
      <c r="H196" s="74"/>
      <c r="I196" s="74"/>
      <c r="J196" s="74"/>
      <c r="K196" s="8"/>
      <c r="L196" s="8"/>
      <c r="M196" s="8"/>
      <c r="N196" s="8"/>
      <c r="O196" s="8"/>
    </row>
    <row r="197" spans="1:16" customHeight="1" ht="112.9" hidden="true" s="8" customFormat="1">
      <c r="A197" s="158"/>
      <c r="B197" s="158"/>
      <c r="C197" s="158"/>
      <c r="D197" s="158"/>
      <c r="E197" s="158"/>
      <c r="F197" s="158"/>
      <c r="G197" s="158"/>
      <c r="H197" s="74"/>
      <c r="I197" s="74"/>
      <c r="J197" s="74"/>
      <c r="K197" s="8"/>
      <c r="L197" s="8"/>
      <c r="M197" s="8"/>
      <c r="N197" s="8"/>
      <c r="O197" s="8"/>
    </row>
    <row r="198" spans="1:16" customHeight="1" ht="108" s="1" customFormat="1">
      <c r="A198" s="158"/>
      <c r="B198" s="158"/>
      <c r="C198" s="158"/>
      <c r="D198" s="158"/>
      <c r="E198" s="158"/>
      <c r="F198" s="158"/>
      <c r="G198" s="158"/>
      <c r="H198" s="74"/>
      <c r="I198" s="74"/>
      <c r="J198" s="74"/>
      <c r="K198" s="1"/>
      <c r="L198" s="1"/>
      <c r="M198" s="1"/>
      <c r="N198" s="1"/>
      <c r="O198" s="1"/>
    </row>
    <row r="199" spans="1:16" customHeight="1" ht="348" s="8" customFormat="1">
      <c r="A199" s="158"/>
      <c r="B199" s="158"/>
      <c r="C199" s="158"/>
      <c r="D199" s="158"/>
      <c r="E199" s="158"/>
      <c r="F199" s="158"/>
      <c r="G199" s="158"/>
      <c r="H199" s="74"/>
      <c r="I199" s="74"/>
      <c r="J199" s="74"/>
      <c r="K199" s="8"/>
      <c r="L199" s="8"/>
      <c r="M199" s="8"/>
      <c r="N199" s="8"/>
      <c r="O199" s="8"/>
    </row>
    <row r="200" spans="1:16" customHeight="1" ht="61.5" hidden="true" s="8" customFormat="1">
      <c r="A200" s="158"/>
      <c r="B200" s="158"/>
      <c r="C200" s="158"/>
      <c r="D200" s="158"/>
      <c r="E200" s="158"/>
      <c r="F200" s="158"/>
      <c r="G200" s="158"/>
      <c r="H200" s="74"/>
      <c r="I200" s="74"/>
      <c r="J200" s="74"/>
      <c r="K200" s="8"/>
      <c r="L200" s="8"/>
      <c r="M200" s="8"/>
      <c r="N200" s="8"/>
      <c r="O200" s="8"/>
    </row>
    <row r="201" spans="1:16" customHeight="1" ht="112.9" hidden="true" s="8" customFormat="1">
      <c r="A201" s="158"/>
      <c r="B201" s="158"/>
      <c r="C201" s="158"/>
      <c r="D201" s="158"/>
      <c r="E201" s="158"/>
      <c r="F201" s="158"/>
      <c r="G201" s="158"/>
      <c r="H201" s="74"/>
      <c r="I201" s="74"/>
      <c r="J201" s="74"/>
      <c r="K201" s="8"/>
      <c r="L201" s="8"/>
      <c r="M201" s="8"/>
      <c r="N201" s="8"/>
      <c r="O201" s="8"/>
    </row>
    <row r="202" spans="1:16" customHeight="1" ht="85.9">
      <c r="A202" s="158"/>
      <c r="B202" s="158"/>
      <c r="C202" s="158"/>
      <c r="D202" s="158"/>
      <c r="E202" s="158"/>
      <c r="F202" s="158"/>
      <c r="G202" s="158"/>
      <c r="H202" s="74"/>
      <c r="I202" s="74"/>
      <c r="J202" s="74"/>
    </row>
    <row r="203" spans="1:16" customHeight="1" ht="63">
      <c r="A203" s="158"/>
      <c r="B203" s="158"/>
      <c r="C203" s="158"/>
      <c r="D203" s="158"/>
      <c r="E203" s="158"/>
      <c r="F203" s="158"/>
      <c r="G203" s="158"/>
      <c r="H203" s="74"/>
      <c r="I203" s="74"/>
      <c r="J203" s="74"/>
    </row>
    <row r="204" spans="1:16" customHeight="1" ht="44.45">
      <c r="A204" s="158"/>
      <c r="B204" s="158"/>
      <c r="C204" s="158"/>
      <c r="D204" s="158"/>
      <c r="E204" s="158"/>
      <c r="F204" s="158"/>
      <c r="G204" s="158"/>
      <c r="H204" s="74"/>
      <c r="I204" s="74"/>
      <c r="J204" s="74"/>
    </row>
    <row r="205" spans="1:16" customHeight="1" ht="44.45">
      <c r="A205" s="158"/>
      <c r="B205" s="158"/>
      <c r="C205" s="158"/>
      <c r="D205" s="158"/>
      <c r="E205" s="158"/>
      <c r="F205" s="158"/>
      <c r="G205" s="158"/>
      <c r="H205" s="74"/>
      <c r="I205" s="74"/>
      <c r="J205" s="74"/>
    </row>
    <row r="206" spans="1:16" customHeight="1" ht="44.45">
      <c r="A206" s="158"/>
      <c r="B206" s="158"/>
      <c r="C206" s="158"/>
      <c r="D206" s="158"/>
      <c r="E206" s="158"/>
      <c r="F206" s="158"/>
      <c r="G206" s="158"/>
      <c r="H206" s="74"/>
      <c r="I206" s="74"/>
      <c r="J206" s="74"/>
    </row>
    <row r="207" spans="1:16" customHeight="1" ht="44.45">
      <c r="A207" s="158"/>
      <c r="B207" s="158"/>
      <c r="C207" s="158"/>
      <c r="D207" s="158"/>
      <c r="E207" s="158"/>
      <c r="F207" s="158"/>
      <c r="G207" s="158"/>
      <c r="H207" s="74"/>
      <c r="I207" s="74"/>
      <c r="J207" s="74"/>
    </row>
    <row r="208" spans="1:16" customHeight="1" ht="44.45">
      <c r="A208" s="158"/>
      <c r="B208" s="158"/>
      <c r="C208" s="158"/>
      <c r="D208" s="158"/>
      <c r="E208" s="158"/>
      <c r="F208" s="158"/>
      <c r="G208" s="158"/>
      <c r="H208" s="74"/>
      <c r="I208" s="74"/>
      <c r="J208" s="74"/>
    </row>
    <row r="209" spans="1:16" customHeight="1" ht="44.45">
      <c r="A209" s="158"/>
      <c r="B209" s="158"/>
      <c r="C209" s="158"/>
      <c r="D209" s="158"/>
      <c r="E209" s="158"/>
      <c r="F209" s="158"/>
      <c r="G209" s="158"/>
      <c r="H209" s="74"/>
      <c r="I209" s="74"/>
      <c r="J209" s="74"/>
    </row>
    <row r="210" spans="1:16" customHeight="1" ht="44.45">
      <c r="A210" s="158"/>
      <c r="B210" s="158"/>
      <c r="C210" s="158"/>
      <c r="D210" s="158"/>
      <c r="E210" s="158"/>
      <c r="F210" s="158"/>
      <c r="G210" s="158"/>
      <c r="H210" s="74"/>
      <c r="I210" s="74"/>
      <c r="J210" s="74"/>
    </row>
    <row r="211" spans="1:16" customHeight="1" ht="44.45">
      <c r="A211" s="158"/>
      <c r="B211" s="158"/>
      <c r="C211" s="158"/>
      <c r="D211" s="158"/>
      <c r="E211" s="158"/>
      <c r="F211" s="158"/>
      <c r="G211" s="158"/>
      <c r="H211" s="74"/>
      <c r="I211" s="74"/>
      <c r="J211" s="74"/>
    </row>
    <row r="212" spans="1:16" customHeight="1" ht="44.45">
      <c r="A212" s="158"/>
      <c r="B212" s="158"/>
      <c r="C212" s="158"/>
      <c r="D212" s="158"/>
      <c r="E212" s="158"/>
      <c r="F212" s="158"/>
      <c r="G212" s="158"/>
      <c r="H212" s="74"/>
      <c r="I212" s="74"/>
      <c r="J212" s="74"/>
    </row>
    <row r="213" spans="1:16" customHeight="1" ht="44.45">
      <c r="A213" s="158"/>
      <c r="B213" s="158"/>
      <c r="C213" s="158"/>
      <c r="D213" s="158"/>
      <c r="E213" s="158"/>
      <c r="F213" s="158"/>
      <c r="G213" s="158"/>
      <c r="H213" s="74"/>
      <c r="I213" s="74"/>
      <c r="J213" s="74"/>
    </row>
    <row r="214" spans="1:16" customHeight="1" ht="44.45">
      <c r="A214" s="158"/>
      <c r="B214" s="158"/>
      <c r="C214" s="158"/>
      <c r="D214" s="158"/>
      <c r="E214" s="158"/>
      <c r="F214" s="158"/>
      <c r="G214" s="158"/>
      <c r="H214" s="74"/>
      <c r="I214" s="74"/>
      <c r="J214" s="74"/>
    </row>
    <row r="215" spans="1:16" customHeight="1" ht="44.45">
      <c r="A215" s="158"/>
      <c r="B215" s="158"/>
      <c r="C215" s="158"/>
      <c r="D215" s="158"/>
      <c r="E215" s="158"/>
      <c r="F215" s="158"/>
      <c r="G215" s="158"/>
      <c r="H215" s="74"/>
      <c r="I215" s="74"/>
      <c r="J215" s="74"/>
    </row>
    <row r="216" spans="1:16" customHeight="1" ht="44.45">
      <c r="A216" s="158"/>
      <c r="B216" s="158"/>
      <c r="C216" s="158"/>
      <c r="D216" s="158"/>
      <c r="E216" s="158"/>
      <c r="F216" s="158"/>
      <c r="G216" s="158"/>
      <c r="H216" s="74"/>
      <c r="I216" s="74"/>
      <c r="J216" s="74"/>
    </row>
    <row r="217" spans="1:16" customHeight="1" ht="44.45">
      <c r="A217" s="158"/>
      <c r="B217" s="158"/>
      <c r="C217" s="158"/>
      <c r="D217" s="158"/>
      <c r="E217" s="158"/>
      <c r="F217" s="158"/>
      <c r="G217" s="158"/>
      <c r="H217" s="74"/>
      <c r="I217" s="74"/>
      <c r="J217" s="74"/>
    </row>
    <row r="218" spans="1:16" customHeight="1" ht="44.45">
      <c r="A218" s="158"/>
      <c r="B218" s="158"/>
      <c r="C218" s="158"/>
      <c r="D218" s="158"/>
      <c r="E218" s="158"/>
      <c r="F218" s="158"/>
      <c r="G218" s="158"/>
      <c r="H218" s="74"/>
      <c r="I218" s="74"/>
      <c r="J218" s="74"/>
    </row>
    <row r="219" spans="1:16" customHeight="1" ht="44.45">
      <c r="A219" s="158"/>
      <c r="B219" s="158"/>
      <c r="C219" s="158"/>
      <c r="D219" s="158"/>
      <c r="E219" s="158"/>
      <c r="F219" s="158"/>
      <c r="G219" s="158"/>
      <c r="H219" s="74"/>
      <c r="I219" s="74"/>
      <c r="J219" s="74"/>
    </row>
    <row r="220" spans="1:16" customHeight="1" ht="44.45">
      <c r="A220" s="158"/>
      <c r="B220" s="158"/>
      <c r="C220" s="158"/>
      <c r="D220" s="158"/>
      <c r="E220" s="158"/>
      <c r="F220" s="158"/>
      <c r="G220" s="158"/>
      <c r="H220" s="74"/>
      <c r="I220" s="74"/>
      <c r="J220" s="74"/>
    </row>
    <row r="221" spans="1:16" customHeight="1" ht="44.45">
      <c r="A221" s="158"/>
      <c r="B221" s="158"/>
      <c r="C221" s="158"/>
      <c r="D221" s="158"/>
      <c r="E221" s="158"/>
      <c r="F221" s="158"/>
      <c r="G221" s="158"/>
      <c r="H221" s="74"/>
      <c r="I221" s="74"/>
      <c r="J221" s="74"/>
    </row>
    <row r="222" spans="1:16" customHeight="1" ht="44.45">
      <c r="A222" s="158"/>
      <c r="B222" s="158"/>
      <c r="C222" s="158"/>
      <c r="D222" s="158"/>
      <c r="E222" s="158"/>
      <c r="F222" s="158"/>
      <c r="G222" s="158"/>
      <c r="H222" s="74"/>
      <c r="I222" s="74"/>
      <c r="J222" s="74"/>
    </row>
    <row r="223" spans="1:16" customHeight="1" ht="44.45">
      <c r="A223" s="158"/>
      <c r="B223" s="158"/>
      <c r="C223" s="158"/>
      <c r="D223" s="158"/>
      <c r="E223" s="158"/>
      <c r="F223" s="158"/>
      <c r="G223" s="158"/>
      <c r="H223" s="74"/>
      <c r="I223" s="74"/>
      <c r="J223" s="74"/>
    </row>
    <row r="224" spans="1:16" customHeight="1" ht="44.45">
      <c r="A224" s="158"/>
      <c r="B224" s="158"/>
      <c r="C224" s="158"/>
      <c r="D224" s="158"/>
      <c r="E224" s="158"/>
      <c r="F224" s="158"/>
      <c r="G224" s="158"/>
      <c r="H224" s="74"/>
      <c r="I224" s="74"/>
      <c r="J224" s="74"/>
    </row>
    <row r="225" spans="1:16" customHeight="1" ht="44.45">
      <c r="A225" s="158"/>
      <c r="B225" s="158"/>
      <c r="C225" s="158"/>
      <c r="D225" s="158"/>
      <c r="E225" s="158"/>
      <c r="F225" s="158"/>
      <c r="G225" s="158"/>
      <c r="H225" s="74"/>
      <c r="I225" s="74"/>
      <c r="J225" s="74"/>
    </row>
    <row r="226" spans="1:16" customHeight="1" ht="44.45">
      <c r="A226" s="158"/>
      <c r="B226" s="158"/>
      <c r="C226" s="158"/>
      <c r="D226" s="158"/>
      <c r="E226" s="158"/>
      <c r="F226" s="158"/>
      <c r="G226" s="158"/>
      <c r="H226" s="74"/>
      <c r="I226" s="74"/>
      <c r="J226" s="74"/>
    </row>
    <row r="227" spans="1:16" customHeight="1" ht="44.45">
      <c r="A227" s="158"/>
      <c r="B227" s="158"/>
      <c r="C227" s="158"/>
      <c r="D227" s="158"/>
      <c r="E227" s="158"/>
      <c r="F227" s="158"/>
      <c r="G227" s="158"/>
      <c r="H227" s="74"/>
      <c r="I227" s="74"/>
      <c r="J227" s="74"/>
    </row>
    <row r="228" spans="1:16" customHeight="1" ht="44.45">
      <c r="A228" s="158"/>
      <c r="B228" s="158"/>
      <c r="C228" s="158"/>
      <c r="D228" s="158"/>
      <c r="E228" s="158"/>
      <c r="F228" s="158"/>
      <c r="G228" s="158"/>
      <c r="H228" s="74"/>
      <c r="I228" s="74"/>
      <c r="J228" s="74"/>
    </row>
    <row r="229" spans="1:16" customHeight="1" ht="44.45">
      <c r="A229" s="158"/>
      <c r="B229" s="158"/>
      <c r="C229" s="158"/>
      <c r="D229" s="158"/>
      <c r="E229" s="158"/>
      <c r="F229" s="158"/>
      <c r="G229" s="158"/>
      <c r="H229" s="74"/>
      <c r="I229" s="74"/>
      <c r="J229" s="74"/>
    </row>
    <row r="230" spans="1:16" customHeight="1" ht="44.45">
      <c r="A230" s="158"/>
      <c r="B230" s="158"/>
      <c r="C230" s="158"/>
      <c r="D230" s="158"/>
      <c r="E230" s="158"/>
      <c r="F230" s="158"/>
      <c r="G230" s="158"/>
      <c r="H230" s="74"/>
      <c r="I230" s="74"/>
      <c r="J230" s="74"/>
    </row>
    <row r="231" spans="1:16" customHeight="1" ht="44.45">
      <c r="A231" s="158"/>
      <c r="B231" s="158"/>
      <c r="C231" s="158"/>
      <c r="D231" s="158"/>
      <c r="E231" s="158"/>
      <c r="F231" s="158"/>
      <c r="G231" s="158"/>
      <c r="H231" s="74"/>
      <c r="I231" s="74"/>
      <c r="J231" s="74"/>
    </row>
    <row r="232" spans="1:16" customHeight="1" ht="44.45">
      <c r="A232" s="158"/>
      <c r="B232" s="158"/>
      <c r="C232" s="158"/>
      <c r="D232" s="158"/>
      <c r="E232" s="158"/>
      <c r="F232" s="158"/>
      <c r="G232" s="158"/>
      <c r="H232" s="74"/>
      <c r="I232" s="74"/>
      <c r="J232" s="74"/>
    </row>
    <row r="233" spans="1:16" customHeight="1" ht="44.45">
      <c r="A233" s="158"/>
      <c r="B233" s="158"/>
      <c r="C233" s="158"/>
      <c r="D233" s="158"/>
      <c r="E233" s="158"/>
      <c r="F233" s="158"/>
      <c r="G233" s="158"/>
      <c r="H233" s="74"/>
      <c r="I233" s="74"/>
      <c r="J233" s="74"/>
    </row>
    <row r="234" spans="1:16" customHeight="1" ht="44.45">
      <c r="A234" s="158"/>
      <c r="B234" s="158"/>
      <c r="C234" s="158"/>
      <c r="D234" s="158"/>
      <c r="E234" s="158"/>
      <c r="F234" s="158"/>
      <c r="G234" s="158"/>
      <c r="H234" s="74"/>
      <c r="I234" s="74"/>
      <c r="J234" s="74"/>
    </row>
    <row r="235" spans="1:16" customHeight="1" ht="44.45">
      <c r="A235" s="158"/>
      <c r="B235" s="158"/>
      <c r="C235" s="158"/>
      <c r="D235" s="158"/>
      <c r="E235" s="158"/>
      <c r="F235" s="158"/>
      <c r="G235" s="158"/>
      <c r="H235" s="74"/>
      <c r="I235" s="74"/>
      <c r="J235" s="74"/>
    </row>
    <row r="236" spans="1:16" customHeight="1" ht="44.45">
      <c r="A236" s="158"/>
      <c r="B236" s="158"/>
      <c r="C236" s="158"/>
      <c r="D236" s="158"/>
      <c r="E236" s="158"/>
      <c r="F236" s="158"/>
      <c r="G236" s="158"/>
      <c r="H236" s="74"/>
      <c r="I236" s="74"/>
      <c r="J236" s="74"/>
    </row>
    <row r="237" spans="1:16" customHeight="1" ht="44.45">
      <c r="A237" s="158"/>
      <c r="B237" s="158"/>
      <c r="C237" s="158"/>
      <c r="D237" s="158"/>
      <c r="E237" s="158"/>
      <c r="F237" s="158"/>
      <c r="G237" s="158"/>
      <c r="H237" s="74"/>
      <c r="I237" s="74"/>
      <c r="J237" s="74"/>
    </row>
    <row r="238" spans="1:16" customHeight="1" ht="44.45">
      <c r="A238" s="158"/>
      <c r="B238" s="158"/>
      <c r="C238" s="158"/>
      <c r="D238" s="158"/>
      <c r="E238" s="158"/>
      <c r="F238" s="158"/>
      <c r="G238" s="158"/>
      <c r="H238" s="74"/>
      <c r="I238" s="74"/>
      <c r="J238" s="74"/>
    </row>
    <row r="239" spans="1:16" customHeight="1" ht="44.45">
      <c r="A239" s="158"/>
      <c r="B239" s="158"/>
      <c r="C239" s="158"/>
      <c r="D239" s="158"/>
      <c r="E239" s="158"/>
      <c r="F239" s="158"/>
      <c r="G239" s="158"/>
      <c r="H239" s="74"/>
      <c r="I239" s="74"/>
      <c r="J239" s="74"/>
    </row>
    <row r="240" spans="1:16" customHeight="1" ht="44.45">
      <c r="A240" s="158"/>
      <c r="B240" s="158"/>
      <c r="C240" s="158"/>
      <c r="D240" s="158"/>
      <c r="E240" s="158"/>
      <c r="F240" s="158"/>
      <c r="G240" s="158"/>
      <c r="H240" s="74"/>
      <c r="I240" s="74"/>
      <c r="J240" s="74"/>
    </row>
    <row r="241" spans="1:16" customHeight="1" ht="44.45">
      <c r="A241" s="158"/>
      <c r="B241" s="158"/>
      <c r="C241" s="158"/>
      <c r="D241" s="158"/>
      <c r="E241" s="158"/>
      <c r="F241" s="158"/>
      <c r="G241" s="158"/>
      <c r="H241" s="74"/>
      <c r="I241" s="74"/>
      <c r="J241" s="74"/>
    </row>
    <row r="242" spans="1:16" customHeight="1" ht="44.45">
      <c r="A242" s="158"/>
      <c r="B242" s="158"/>
      <c r="C242" s="158"/>
      <c r="D242" s="158"/>
      <c r="E242" s="158"/>
      <c r="F242" s="158"/>
      <c r="G242" s="158"/>
      <c r="H242" s="74"/>
      <c r="I242" s="74"/>
      <c r="J242" s="74"/>
    </row>
    <row r="243" spans="1:16" customHeight="1" ht="44.45">
      <c r="A243" s="158"/>
      <c r="B243" s="158"/>
      <c r="C243" s="158"/>
      <c r="D243" s="158"/>
      <c r="E243" s="158"/>
      <c r="F243" s="158"/>
      <c r="G243" s="158"/>
      <c r="H243" s="74"/>
      <c r="I243" s="74"/>
      <c r="J243" s="74"/>
    </row>
    <row r="244" spans="1:16" customHeight="1" ht="44.45">
      <c r="A244" s="158"/>
      <c r="B244" s="158"/>
      <c r="C244" s="158"/>
      <c r="D244" s="158"/>
      <c r="E244" s="158"/>
      <c r="F244" s="158"/>
      <c r="G244" s="158"/>
      <c r="H244" s="74"/>
      <c r="I244" s="74"/>
      <c r="J244" s="74"/>
    </row>
    <row r="245" spans="1:16" customHeight="1" ht="44.45">
      <c r="A245" s="158"/>
      <c r="B245" s="158"/>
      <c r="C245" s="158"/>
      <c r="D245" s="158"/>
      <c r="E245" s="158"/>
      <c r="F245" s="158"/>
      <c r="G245" s="158"/>
      <c r="H245" s="74"/>
      <c r="I245" s="74"/>
      <c r="J245" s="74"/>
    </row>
    <row r="246" spans="1:16" customHeight="1" ht="44.45">
      <c r="A246" s="158"/>
      <c r="B246" s="158"/>
      <c r="C246" s="158"/>
      <c r="D246" s="158"/>
      <c r="E246" s="158"/>
      <c r="F246" s="158"/>
      <c r="G246" s="158"/>
      <c r="H246" s="74"/>
      <c r="I246" s="74"/>
      <c r="J246" s="74"/>
    </row>
    <row r="247" spans="1:16" customHeight="1" ht="44.45">
      <c r="A247" s="158"/>
      <c r="B247" s="158"/>
      <c r="C247" s="158"/>
      <c r="D247" s="158"/>
      <c r="E247" s="158"/>
      <c r="F247" s="158"/>
      <c r="G247" s="158"/>
      <c r="H247" s="74"/>
      <c r="I247" s="74"/>
      <c r="J247" s="74"/>
    </row>
    <row r="248" spans="1:16" customHeight="1" ht="44.45">
      <c r="A248" s="158"/>
      <c r="B248" s="158"/>
      <c r="C248" s="158"/>
      <c r="D248" s="158"/>
      <c r="E248" s="158"/>
      <c r="F248" s="158"/>
      <c r="G248" s="158"/>
      <c r="H248" s="74"/>
      <c r="I248" s="74"/>
      <c r="J248" s="74"/>
    </row>
    <row r="249" spans="1:16" customHeight="1" ht="44.45">
      <c r="A249" s="158"/>
      <c r="B249" s="158"/>
      <c r="C249" s="158"/>
      <c r="D249" s="158"/>
      <c r="E249" s="158"/>
      <c r="F249" s="158"/>
      <c r="G249" s="158"/>
      <c r="H249" s="74"/>
      <c r="I249" s="74"/>
      <c r="J249" s="74"/>
    </row>
    <row r="250" spans="1:16" customHeight="1" ht="44.45">
      <c r="A250" s="158"/>
      <c r="B250" s="158"/>
      <c r="C250" s="158"/>
      <c r="D250" s="158"/>
      <c r="E250" s="158"/>
      <c r="F250" s="158"/>
      <c r="G250" s="158"/>
      <c r="H250" s="74"/>
      <c r="I250" s="74"/>
      <c r="J250" s="74"/>
    </row>
    <row r="251" spans="1:16" customHeight="1" ht="44.45">
      <c r="A251" s="158"/>
      <c r="B251" s="158"/>
      <c r="C251" s="158"/>
      <c r="D251" s="158"/>
      <c r="E251" s="158"/>
      <c r="F251" s="158"/>
      <c r="G251" s="158"/>
      <c r="H251" s="74"/>
      <c r="I251" s="74"/>
      <c r="J251" s="74"/>
    </row>
    <row r="252" spans="1:16" customHeight="1" ht="44.45">
      <c r="A252" s="158"/>
      <c r="B252" s="158"/>
      <c r="C252" s="158"/>
      <c r="D252" s="158"/>
      <c r="E252" s="158"/>
      <c r="F252" s="158"/>
      <c r="G252" s="158"/>
      <c r="H252" s="74"/>
      <c r="I252" s="74"/>
      <c r="J252" s="74"/>
    </row>
    <row r="253" spans="1:16" customHeight="1" ht="44.45">
      <c r="A253" s="158"/>
      <c r="B253" s="158"/>
      <c r="C253" s="158"/>
      <c r="D253" s="158"/>
      <c r="E253" s="158"/>
      <c r="F253" s="158"/>
      <c r="G253" s="158"/>
      <c r="H253" s="74"/>
      <c r="I253" s="74"/>
      <c r="J253" s="74"/>
    </row>
    <row r="254" spans="1:16" customHeight="1" ht="44.45">
      <c r="A254" s="158"/>
      <c r="B254" s="158"/>
      <c r="C254" s="158"/>
      <c r="D254" s="158"/>
      <c r="E254" s="158"/>
      <c r="F254" s="158"/>
      <c r="G254" s="158"/>
      <c r="H254" s="74"/>
      <c r="I254" s="74"/>
      <c r="J254" s="74"/>
    </row>
    <row r="255" spans="1:16" customHeight="1" ht="44.45">
      <c r="A255" s="158"/>
      <c r="B255" s="158"/>
      <c r="C255" s="158"/>
      <c r="D255" s="158"/>
      <c r="E255" s="158"/>
      <c r="F255" s="158"/>
      <c r="G255" s="158"/>
      <c r="H255" s="74"/>
      <c r="I255" s="74"/>
      <c r="J255" s="74"/>
    </row>
    <row r="256" spans="1:16" customHeight="1" ht="44.45">
      <c r="A256" s="158"/>
      <c r="B256" s="158"/>
      <c r="C256" s="158"/>
      <c r="D256" s="158"/>
      <c r="E256" s="158"/>
      <c r="F256" s="158"/>
      <c r="G256" s="158"/>
      <c r="H256" s="74"/>
      <c r="I256" s="74"/>
      <c r="J256" s="74"/>
    </row>
    <row r="257" spans="1:16" customHeight="1" ht="44.45">
      <c r="A257" s="158"/>
      <c r="B257" s="158"/>
      <c r="C257" s="158"/>
      <c r="D257" s="158"/>
      <c r="E257" s="158"/>
      <c r="F257" s="158"/>
      <c r="G257" s="158"/>
      <c r="H257" s="74"/>
      <c r="I257" s="74"/>
      <c r="J257" s="74"/>
    </row>
    <row r="258" spans="1:16" customHeight="1" ht="44.45">
      <c r="A258" s="158"/>
      <c r="B258" s="158"/>
      <c r="C258" s="158"/>
      <c r="D258" s="158"/>
      <c r="E258" s="158"/>
      <c r="F258" s="158"/>
      <c r="G258" s="158"/>
      <c r="H258" s="74"/>
      <c r="I258" s="74"/>
      <c r="J258" s="74"/>
    </row>
    <row r="259" spans="1:16" customHeight="1" ht="44.45">
      <c r="A259" s="158"/>
      <c r="B259" s="158"/>
      <c r="C259" s="158"/>
      <c r="D259" s="158"/>
      <c r="E259" s="158"/>
      <c r="F259" s="158"/>
      <c r="G259" s="158"/>
      <c r="H259" s="74"/>
      <c r="I259" s="74"/>
      <c r="J259" s="74"/>
    </row>
    <row r="260" spans="1:16" customHeight="1" ht="44.45">
      <c r="A260" s="158"/>
      <c r="B260" s="158"/>
      <c r="C260" s="158"/>
      <c r="D260" s="158"/>
      <c r="E260" s="158"/>
      <c r="F260" s="158"/>
      <c r="G260" s="158"/>
      <c r="H260" s="74"/>
      <c r="I260" s="74"/>
      <c r="J260" s="74"/>
    </row>
    <row r="261" spans="1:16" customHeight="1" ht="44.45">
      <c r="A261" s="158"/>
      <c r="B261" s="158"/>
      <c r="C261" s="158"/>
      <c r="D261" s="158"/>
      <c r="E261" s="158"/>
      <c r="F261" s="158"/>
      <c r="G261" s="158"/>
      <c r="H261" s="74"/>
      <c r="I261" s="74"/>
      <c r="J261" s="74"/>
    </row>
    <row r="262" spans="1:16" customHeight="1" ht="44.45">
      <c r="A262" s="158"/>
      <c r="B262" s="158"/>
      <c r="C262" s="158"/>
      <c r="D262" s="158"/>
      <c r="E262" s="158"/>
      <c r="F262" s="158"/>
      <c r="G262" s="158"/>
      <c r="H262" s="74"/>
      <c r="I262" s="74"/>
      <c r="J262" s="74"/>
    </row>
    <row r="263" spans="1:16" customHeight="1" ht="44.45">
      <c r="A263" s="158"/>
      <c r="B263" s="158"/>
      <c r="C263" s="158"/>
      <c r="D263" s="158"/>
      <c r="E263" s="158"/>
      <c r="F263" s="158"/>
      <c r="G263" s="158"/>
      <c r="H263" s="74"/>
      <c r="I263" s="74"/>
      <c r="J263" s="74"/>
    </row>
    <row r="264" spans="1:16" customHeight="1" ht="44.45">
      <c r="A264" s="158"/>
      <c r="B264" s="158"/>
      <c r="C264" s="158"/>
      <c r="D264" s="158"/>
      <c r="E264" s="158"/>
      <c r="F264" s="158"/>
      <c r="G264" s="158"/>
      <c r="H264" s="74"/>
      <c r="I264" s="74"/>
      <c r="J264" s="74"/>
    </row>
    <row r="265" spans="1:16" customHeight="1" ht="20.25" hidden="true">
      <c r="A265" s="158"/>
      <c r="B265" s="158"/>
      <c r="C265" s="158"/>
      <c r="D265" s="158"/>
      <c r="E265" s="158"/>
      <c r="F265" s="158"/>
      <c r="G265" s="158"/>
      <c r="H265" s="74"/>
      <c r="I265" s="74"/>
      <c r="J265" s="74"/>
    </row>
    <row r="266" spans="1:16" customHeight="1" ht="408.75" hidden="true">
      <c r="A266" s="158"/>
      <c r="B266" s="158"/>
      <c r="C266" s="158"/>
      <c r="D266" s="158"/>
      <c r="E266" s="158"/>
      <c r="F266" s="158"/>
      <c r="G266" s="158"/>
      <c r="H266" s="74"/>
      <c r="I266" s="74"/>
      <c r="J266" s="74"/>
    </row>
    <row r="267" spans="1:16" customHeight="1" ht="108">
      <c r="A267" s="158"/>
      <c r="B267" s="158"/>
      <c r="C267" s="158"/>
      <c r="D267" s="158"/>
      <c r="E267" s="158"/>
      <c r="F267" s="158"/>
      <c r="G267" s="158"/>
      <c r="H267" s="74"/>
      <c r="I267" s="74"/>
      <c r="J267" s="74"/>
    </row>
    <row r="268" spans="1:16" customHeight="1" ht="15">
      <c r="A268" s="158"/>
      <c r="B268" s="158"/>
      <c r="C268" s="158"/>
      <c r="D268" s="158"/>
      <c r="E268" s="158"/>
      <c r="F268" s="158"/>
      <c r="G268" s="158"/>
      <c r="H268" s="74"/>
      <c r="I268" s="74"/>
      <c r="J268" s="74"/>
    </row>
    <row r="269" spans="1:16" customHeight="1" ht="15">
      <c r="A269" s="158"/>
      <c r="B269" s="158"/>
      <c r="C269" s="158"/>
      <c r="D269" s="158"/>
      <c r="E269" s="158"/>
      <c r="F269" s="158"/>
      <c r="G269" s="158"/>
      <c r="H269" s="74"/>
      <c r="I269" s="74"/>
      <c r="J269" s="74"/>
    </row>
    <row r="270" spans="1:16" customHeight="1" ht="15">
      <c r="A270" s="158"/>
      <c r="B270" s="158"/>
      <c r="C270" s="158"/>
      <c r="D270" s="158"/>
      <c r="E270" s="158"/>
      <c r="F270" s="158"/>
      <c r="G270" s="158"/>
      <c r="H270" s="74"/>
      <c r="I270" s="74"/>
      <c r="J270" s="74"/>
    </row>
    <row r="271" spans="1:16" customHeight="1" ht="15">
      <c r="A271" s="158"/>
      <c r="B271" s="158"/>
      <c r="C271" s="158"/>
      <c r="D271" s="158"/>
      <c r="E271" s="158"/>
      <c r="F271" s="158"/>
      <c r="G271" s="158"/>
      <c r="H271" s="74"/>
      <c r="I271" s="74"/>
      <c r="J271" s="74"/>
    </row>
    <row r="272" spans="1:16" customHeight="1" ht="15">
      <c r="A272" s="158"/>
      <c r="B272" s="158"/>
      <c r="C272" s="158"/>
      <c r="D272" s="158"/>
      <c r="E272" s="158"/>
      <c r="F272" s="158"/>
      <c r="G272" s="158"/>
      <c r="H272" s="74"/>
      <c r="I272" s="74"/>
      <c r="J272" s="74"/>
    </row>
    <row r="273" spans="1:16" customHeight="1" ht="15">
      <c r="A273" s="158"/>
      <c r="B273" s="158"/>
      <c r="C273" s="158"/>
      <c r="D273" s="158"/>
      <c r="E273" s="158"/>
      <c r="F273" s="158"/>
      <c r="G273" s="158"/>
      <c r="H273" s="74"/>
      <c r="I273" s="74"/>
      <c r="J273" s="74"/>
    </row>
    <row r="274" spans="1:16" customHeight="1" ht="15">
      <c r="A274" s="158"/>
      <c r="B274" s="158"/>
      <c r="C274" s="158"/>
      <c r="D274" s="158"/>
      <c r="E274" s="158"/>
      <c r="F274" s="158"/>
      <c r="G274" s="158"/>
      <c r="H274" s="74"/>
      <c r="I274" s="74"/>
      <c r="J274" s="74"/>
    </row>
    <row r="275" spans="1:16" customHeight="1" ht="15">
      <c r="A275" s="158"/>
      <c r="B275" s="158"/>
      <c r="C275" s="158"/>
      <c r="D275" s="158"/>
      <c r="E275" s="158"/>
      <c r="F275" s="158"/>
      <c r="G275" s="158"/>
      <c r="H275" s="74"/>
      <c r="I275" s="74"/>
      <c r="J275" s="74"/>
    </row>
    <row r="276" spans="1:16" customHeight="1" ht="15">
      <c r="A276" s="158"/>
      <c r="B276" s="158"/>
      <c r="C276" s="158"/>
      <c r="D276" s="158"/>
      <c r="E276" s="158"/>
      <c r="F276" s="158"/>
      <c r="G276" s="158"/>
      <c r="H276" s="74"/>
      <c r="I276" s="74"/>
      <c r="J276" s="74"/>
    </row>
    <row r="277" spans="1:16" customHeight="1" ht="15">
      <c r="A277" s="158"/>
      <c r="B277" s="158"/>
      <c r="C277" s="158"/>
      <c r="D277" s="158"/>
      <c r="E277" s="158"/>
      <c r="F277" s="158"/>
      <c r="G277" s="158"/>
      <c r="H277" s="74"/>
      <c r="I277" s="74"/>
      <c r="J277" s="74"/>
    </row>
    <row r="278" spans="1:16" customHeight="1" ht="15">
      <c r="A278" s="158"/>
      <c r="B278" s="158"/>
      <c r="C278" s="158"/>
      <c r="D278" s="158"/>
      <c r="E278" s="158"/>
      <c r="F278" s="158"/>
      <c r="G278" s="158"/>
      <c r="H278" s="74"/>
      <c r="I278" s="74"/>
      <c r="J278" s="74"/>
    </row>
    <row r="279" spans="1:16" customHeight="1" ht="15">
      <c r="A279" s="158"/>
      <c r="B279" s="158"/>
      <c r="C279" s="158"/>
      <c r="D279" s="158"/>
      <c r="E279" s="158"/>
      <c r="F279" s="158"/>
      <c r="G279" s="158"/>
      <c r="H279" s="74"/>
      <c r="I279" s="74"/>
      <c r="J279" s="74"/>
    </row>
    <row r="280" spans="1:16" customHeight="1" ht="15">
      <c r="A280" s="158"/>
      <c r="B280" s="158"/>
      <c r="C280" s="158"/>
      <c r="D280" s="158"/>
      <c r="E280" s="158"/>
      <c r="F280" s="158"/>
      <c r="G280" s="158"/>
      <c r="H280" s="74"/>
      <c r="I280" s="74"/>
      <c r="J280" s="74"/>
    </row>
    <row r="281" spans="1:16" customHeight="1" ht="15">
      <c r="A281" s="158"/>
      <c r="B281" s="158"/>
      <c r="C281" s="158"/>
      <c r="D281" s="158"/>
      <c r="E281" s="158"/>
      <c r="F281" s="158"/>
      <c r="G281" s="158"/>
      <c r="H281" s="74"/>
      <c r="I281" s="74"/>
      <c r="J281" s="74"/>
    </row>
    <row r="282" spans="1:16" customHeight="1" ht="15">
      <c r="A282" s="158"/>
      <c r="B282" s="158"/>
      <c r="C282" s="158"/>
      <c r="D282" s="158"/>
      <c r="E282" s="158"/>
      <c r="F282" s="158"/>
      <c r="G282" s="158"/>
      <c r="H282" s="74"/>
      <c r="I282" s="74"/>
      <c r="J282" s="74"/>
    </row>
    <row r="283" spans="1:16" customHeight="1" ht="15">
      <c r="A283" s="158"/>
      <c r="B283" s="158"/>
      <c r="C283" s="158"/>
      <c r="D283" s="158"/>
      <c r="E283" s="158"/>
      <c r="F283" s="158"/>
      <c r="G283" s="158"/>
      <c r="H283" s="74"/>
      <c r="I283" s="74"/>
      <c r="J283" s="74"/>
    </row>
    <row r="284" spans="1:16" customHeight="1" ht="15">
      <c r="A284" s="158"/>
      <c r="B284" s="158"/>
      <c r="C284" s="158"/>
      <c r="D284" s="158"/>
      <c r="E284" s="158"/>
      <c r="F284" s="158"/>
      <c r="G284" s="158"/>
      <c r="H284" s="74"/>
      <c r="I284" s="74"/>
      <c r="J284" s="74"/>
    </row>
    <row r="285" spans="1:16" customHeight="1" ht="15">
      <c r="A285" s="158"/>
      <c r="B285" s="158"/>
      <c r="C285" s="158"/>
      <c r="D285" s="158"/>
      <c r="E285" s="158"/>
      <c r="F285" s="158"/>
      <c r="G285" s="158"/>
      <c r="H285" s="74"/>
      <c r="I285" s="74"/>
      <c r="J285" s="74"/>
    </row>
    <row r="286" spans="1:16" customHeight="1" ht="15">
      <c r="A286" s="158"/>
      <c r="B286" s="158"/>
      <c r="C286" s="158"/>
      <c r="D286" s="158"/>
      <c r="E286" s="158"/>
      <c r="F286" s="158"/>
      <c r="G286" s="158"/>
      <c r="H286" s="74"/>
      <c r="I286" s="74"/>
      <c r="J286" s="74"/>
    </row>
    <row r="287" spans="1:16" customHeight="1" ht="15">
      <c r="A287" s="158"/>
      <c r="B287" s="158"/>
      <c r="C287" s="158"/>
      <c r="D287" s="158"/>
      <c r="E287" s="158"/>
      <c r="F287" s="158"/>
      <c r="G287" s="158"/>
      <c r="H287" s="74"/>
      <c r="I287" s="74"/>
      <c r="J287" s="74"/>
    </row>
    <row r="288" spans="1:16" customHeight="1" ht="15">
      <c r="A288" s="158"/>
      <c r="B288" s="158"/>
      <c r="C288" s="158"/>
      <c r="D288" s="158"/>
      <c r="E288" s="158"/>
      <c r="F288" s="158"/>
      <c r="G288" s="158"/>
      <c r="H288" s="74"/>
      <c r="I288" s="74"/>
      <c r="J288" s="74"/>
    </row>
    <row r="289" spans="1:16" customHeight="1" ht="15">
      <c r="A289" s="158"/>
      <c r="B289" s="158"/>
      <c r="C289" s="158"/>
      <c r="D289" s="158"/>
      <c r="E289" s="158"/>
      <c r="F289" s="158"/>
      <c r="G289" s="158"/>
      <c r="H289" s="74"/>
      <c r="I289" s="74"/>
      <c r="J289" s="74"/>
    </row>
    <row r="290" spans="1:16" customHeight="1" ht="15">
      <c r="A290" s="158"/>
      <c r="B290" s="158"/>
      <c r="C290" s="158"/>
      <c r="D290" s="158"/>
      <c r="E290" s="158"/>
      <c r="F290" s="158"/>
      <c r="G290" s="158"/>
      <c r="H290" s="74"/>
      <c r="I290" s="74"/>
      <c r="J290" s="74"/>
    </row>
    <row r="291" spans="1:16" customHeight="1" ht="15">
      <c r="A291" s="158"/>
      <c r="B291" s="158"/>
      <c r="C291" s="158"/>
      <c r="D291" s="158"/>
      <c r="E291" s="158"/>
      <c r="F291" s="158"/>
      <c r="G291" s="158"/>
      <c r="H291" s="74"/>
      <c r="I291" s="74"/>
      <c r="J291" s="74"/>
    </row>
    <row r="292" spans="1:16" customHeight="1" ht="15">
      <c r="A292" s="158"/>
      <c r="B292" s="158"/>
      <c r="C292" s="158"/>
      <c r="D292" s="158"/>
      <c r="E292" s="158"/>
      <c r="F292" s="158"/>
      <c r="G292" s="158"/>
      <c r="H292" s="74"/>
      <c r="I292" s="74"/>
      <c r="J292" s="74"/>
    </row>
    <row r="293" spans="1:16" customHeight="1" ht="15">
      <c r="A293" s="158"/>
      <c r="B293" s="158"/>
      <c r="C293" s="158"/>
      <c r="D293" s="158"/>
      <c r="E293" s="158"/>
      <c r="F293" s="158"/>
      <c r="G293" s="158"/>
      <c r="H293" s="74"/>
      <c r="I293" s="74"/>
      <c r="J293" s="74"/>
    </row>
    <row r="294" spans="1:16" customHeight="1" ht="15">
      <c r="A294" s="158"/>
      <c r="B294" s="158"/>
      <c r="C294" s="158"/>
      <c r="D294" s="158"/>
      <c r="E294" s="158"/>
      <c r="F294" s="158"/>
      <c r="G294" s="158"/>
      <c r="H294" s="74"/>
      <c r="I294" s="74"/>
      <c r="J294" s="74"/>
    </row>
    <row r="295" spans="1:16" customHeight="1" ht="15">
      <c r="A295" s="158"/>
      <c r="B295" s="158"/>
      <c r="C295" s="158"/>
      <c r="D295" s="158"/>
      <c r="E295" s="158"/>
      <c r="F295" s="158"/>
      <c r="G295" s="158"/>
      <c r="H295" s="74"/>
      <c r="I295" s="74"/>
      <c r="J295" s="74"/>
    </row>
    <row r="296" spans="1:16" customHeight="1" ht="15">
      <c r="A296" s="158"/>
      <c r="B296" s="158"/>
      <c r="C296" s="158"/>
      <c r="D296" s="158"/>
      <c r="E296" s="158"/>
      <c r="F296" s="158"/>
      <c r="G296" s="158"/>
      <c r="H296" s="74"/>
      <c r="I296" s="74"/>
      <c r="J296" s="74"/>
    </row>
    <row r="297" spans="1:16" customHeight="1" ht="15">
      <c r="A297" s="158"/>
      <c r="B297" s="158"/>
      <c r="C297" s="158"/>
      <c r="D297" s="158"/>
      <c r="E297" s="158"/>
      <c r="F297" s="158"/>
      <c r="G297" s="158"/>
      <c r="H297" s="74"/>
      <c r="I297" s="74"/>
      <c r="J297" s="74"/>
    </row>
    <row r="298" spans="1:16">
      <c r="A298" s="158"/>
      <c r="B298" s="158"/>
      <c r="C298" s="158"/>
      <c r="D298" s="158"/>
      <c r="E298" s="158"/>
      <c r="F298" s="158"/>
      <c r="G298" s="158"/>
    </row>
    <row r="299" spans="1:16">
      <c r="A299" s="158"/>
      <c r="B299" s="158"/>
      <c r="C299" s="158"/>
      <c r="D299" s="158"/>
      <c r="E299" s="158"/>
      <c r="F299" s="158"/>
      <c r="G299" s="158"/>
    </row>
    <row r="300" spans="1:16">
      <c r="A300" s="158"/>
      <c r="B300" s="158"/>
      <c r="C300" s="158"/>
      <c r="D300" s="158"/>
      <c r="E300" s="158"/>
      <c r="F300" s="158"/>
      <c r="G300" s="158"/>
    </row>
    <row r="301" spans="1:16">
      <c r="A301" s="158"/>
      <c r="B301" s="158"/>
      <c r="C301" s="158"/>
      <c r="D301" s="158"/>
      <c r="E301" s="158"/>
      <c r="F301" s="158"/>
      <c r="G301" s="158"/>
    </row>
    <row r="302" spans="1:16">
      <c r="A302" s="158"/>
      <c r="B302" s="158"/>
      <c r="C302" s="158"/>
      <c r="D302" s="158"/>
      <c r="E302" s="158"/>
      <c r="F302" s="158"/>
      <c r="G302" s="158"/>
    </row>
    <row r="303" spans="1:16">
      <c r="A303" s="158"/>
      <c r="B303" s="158"/>
      <c r="C303" s="158"/>
      <c r="D303" s="158"/>
      <c r="E303" s="158"/>
      <c r="F303" s="158"/>
      <c r="G303" s="158"/>
    </row>
    <row r="304" spans="1:16">
      <c r="A304" s="158"/>
      <c r="B304" s="158"/>
      <c r="C304" s="158"/>
      <c r="D304" s="158"/>
      <c r="E304" s="158"/>
      <c r="F304" s="158"/>
      <c r="G304" s="158"/>
    </row>
    <row r="305" spans="1:16">
      <c r="A305" s="158"/>
      <c r="B305" s="158"/>
      <c r="C305" s="158"/>
      <c r="D305" s="158"/>
      <c r="E305" s="158"/>
      <c r="F305" s="158"/>
      <c r="G305" s="158"/>
    </row>
    <row r="306" spans="1:16">
      <c r="A306" s="158"/>
      <c r="B306" s="158"/>
      <c r="C306" s="158"/>
      <c r="D306" s="158"/>
      <c r="E306" s="158"/>
      <c r="F306" s="158"/>
      <c r="G306" s="158"/>
    </row>
    <row r="307" spans="1:16">
      <c r="A307" s="158"/>
      <c r="B307" s="158"/>
      <c r="C307" s="158"/>
      <c r="D307" s="158"/>
      <c r="E307" s="158"/>
      <c r="F307" s="158"/>
      <c r="G307" s="158"/>
    </row>
    <row r="308" spans="1:16">
      <c r="A308" s="158"/>
      <c r="B308" s="158"/>
      <c r="C308" s="158"/>
      <c r="D308" s="158"/>
      <c r="E308" s="158"/>
      <c r="F308" s="158"/>
      <c r="G308" s="158"/>
    </row>
    <row r="309" spans="1:16">
      <c r="A309" s="158"/>
      <c r="B309" s="158"/>
      <c r="C309" s="158"/>
      <c r="D309" s="158"/>
      <c r="E309" s="158"/>
      <c r="F309" s="158"/>
      <c r="G309" s="158"/>
    </row>
    <row r="310" spans="1:16">
      <c r="A310" s="158"/>
      <c r="B310" s="158"/>
      <c r="C310" s="158"/>
      <c r="D310" s="158"/>
      <c r="E310" s="158"/>
      <c r="F310" s="158"/>
      <c r="G310" s="158"/>
    </row>
    <row r="311" spans="1:16">
      <c r="A311" s="158"/>
      <c r="B311" s="158"/>
      <c r="C311" s="158"/>
      <c r="D311" s="158"/>
      <c r="E311" s="158"/>
      <c r="F311" s="158"/>
      <c r="G311" s="158"/>
    </row>
    <row r="312" spans="1:16">
      <c r="A312" s="158"/>
      <c r="B312" s="158"/>
      <c r="C312" s="158"/>
      <c r="D312" s="158"/>
      <c r="E312" s="158"/>
      <c r="F312" s="158"/>
      <c r="G312" s="158"/>
    </row>
    <row r="313" spans="1:16">
      <c r="A313" s="158"/>
      <c r="B313" s="158"/>
      <c r="C313" s="158"/>
      <c r="D313" s="158"/>
      <c r="E313" s="158"/>
      <c r="F313" s="158"/>
      <c r="G313" s="158"/>
    </row>
    <row r="314" spans="1:16">
      <c r="A314" s="158"/>
      <c r="B314" s="158"/>
      <c r="C314" s="158"/>
      <c r="D314" s="158"/>
      <c r="E314" s="158"/>
      <c r="F314" s="158"/>
      <c r="G314" s="158"/>
    </row>
    <row r="315" spans="1:16">
      <c r="A315" s="158"/>
      <c r="B315" s="158"/>
      <c r="C315" s="158"/>
      <c r="D315" s="158"/>
      <c r="E315" s="158"/>
      <c r="F315" s="158"/>
      <c r="G315" s="158"/>
    </row>
    <row r="316" spans="1:16">
      <c r="A316" s="158"/>
      <c r="B316" s="158"/>
      <c r="C316" s="158"/>
      <c r="D316" s="158"/>
      <c r="E316" s="158"/>
      <c r="F316" s="158"/>
      <c r="G316" s="158"/>
    </row>
    <row r="317" spans="1:16">
      <c r="A317" s="158"/>
      <c r="B317" s="158"/>
      <c r="C317" s="158"/>
      <c r="D317" s="158"/>
      <c r="E317" s="158"/>
      <c r="F317" s="158"/>
      <c r="G317" s="158"/>
    </row>
    <row r="318" spans="1:16">
      <c r="A318" s="158"/>
      <c r="B318" s="158"/>
      <c r="C318" s="158"/>
      <c r="D318" s="158"/>
      <c r="E318" s="158"/>
      <c r="F318" s="158"/>
      <c r="G318" s="158"/>
    </row>
    <row r="319" spans="1:16">
      <c r="A319" s="158"/>
      <c r="B319" s="158"/>
      <c r="C319" s="158"/>
      <c r="D319" s="158"/>
      <c r="E319" s="158"/>
      <c r="F319" s="158"/>
      <c r="G319" s="158"/>
    </row>
    <row r="320" spans="1:16">
      <c r="A320" s="158"/>
      <c r="B320" s="158"/>
      <c r="C320" s="158"/>
      <c r="D320" s="158"/>
      <c r="E320" s="158"/>
      <c r="F320" s="158"/>
      <c r="G320" s="158"/>
    </row>
    <row r="321" spans="1:16">
      <c r="A321" s="158"/>
      <c r="B321" s="158"/>
      <c r="C321" s="158"/>
      <c r="D321" s="158"/>
      <c r="E321" s="158"/>
      <c r="F321" s="158"/>
      <c r="G321" s="158"/>
    </row>
    <row r="322" spans="1:16">
      <c r="A322" s="158"/>
      <c r="B322" s="158"/>
      <c r="C322" s="158"/>
      <c r="D322" s="158"/>
      <c r="E322" s="158"/>
      <c r="F322" s="158"/>
      <c r="G322" s="158"/>
    </row>
    <row r="323" spans="1:16">
      <c r="A323" s="158"/>
      <c r="B323" s="158"/>
      <c r="C323" s="158"/>
      <c r="D323" s="158"/>
      <c r="E323" s="158"/>
      <c r="F323" s="158"/>
      <c r="G323" s="158"/>
    </row>
    <row r="324" spans="1:16">
      <c r="A324" s="158"/>
      <c r="B324" s="158"/>
      <c r="C324" s="158"/>
      <c r="D324" s="158"/>
      <c r="E324" s="158"/>
      <c r="F324" s="158"/>
      <c r="G324" s="158"/>
    </row>
    <row r="325" spans="1:16">
      <c r="A325" s="158"/>
      <c r="B325" s="158"/>
      <c r="C325" s="158"/>
      <c r="D325" s="158"/>
      <c r="E325" s="158"/>
      <c r="F325" s="158"/>
      <c r="G325" s="158"/>
    </row>
    <row r="326" spans="1:16">
      <c r="A326" s="158"/>
      <c r="B326" s="158"/>
      <c r="C326" s="158"/>
      <c r="D326" s="158"/>
      <c r="E326" s="158"/>
      <c r="F326" s="158"/>
      <c r="G326" s="158"/>
    </row>
    <row r="327" spans="1:16">
      <c r="A327" s="158"/>
      <c r="B327" s="158"/>
      <c r="C327" s="158"/>
      <c r="D327" s="158"/>
      <c r="E327" s="158"/>
      <c r="F327" s="158"/>
      <c r="G327" s="158"/>
    </row>
    <row r="328" spans="1:16">
      <c r="A328" s="158"/>
      <c r="B328" s="158"/>
      <c r="C328" s="158"/>
      <c r="D328" s="158"/>
      <c r="E328" s="158"/>
      <c r="F328" s="158"/>
      <c r="G328" s="158"/>
    </row>
    <row r="329" spans="1:16">
      <c r="A329" s="158"/>
      <c r="B329" s="158"/>
      <c r="C329" s="158"/>
      <c r="D329" s="158"/>
      <c r="E329" s="158"/>
      <c r="F329" s="158"/>
      <c r="G329" s="158"/>
    </row>
    <row r="330" spans="1:16">
      <c r="A330" s="158"/>
      <c r="B330" s="158"/>
      <c r="C330" s="158"/>
      <c r="D330" s="158"/>
      <c r="E330" s="158"/>
      <c r="F330" s="158"/>
      <c r="G330" s="158"/>
    </row>
    <row r="331" spans="1:16">
      <c r="A331" s="158"/>
      <c r="B331" s="158"/>
      <c r="C331" s="158"/>
      <c r="D331" s="158"/>
      <c r="E331" s="158"/>
      <c r="F331" s="158"/>
      <c r="G331" s="158"/>
    </row>
    <row r="332" spans="1:16">
      <c r="A332" s="158"/>
      <c r="B332" s="158"/>
      <c r="C332" s="158"/>
      <c r="D332" s="158"/>
      <c r="E332" s="158"/>
      <c r="F332" s="158"/>
      <c r="G332" s="158"/>
    </row>
    <row r="333" spans="1:16">
      <c r="A333" s="158"/>
      <c r="B333" s="158"/>
      <c r="C333" s="158"/>
      <c r="D333" s="158"/>
      <c r="E333" s="158"/>
      <c r="F333" s="158"/>
      <c r="G333" s="158"/>
    </row>
    <row r="334" spans="1:16">
      <c r="A334" s="158"/>
      <c r="B334" s="158"/>
      <c r="C334" s="158"/>
      <c r="D334" s="158"/>
      <c r="E334" s="158"/>
      <c r="F334" s="158"/>
      <c r="G334" s="158"/>
    </row>
    <row r="335" spans="1:16">
      <c r="A335" s="158"/>
      <c r="B335" s="158"/>
      <c r="C335" s="158"/>
      <c r="D335" s="158"/>
      <c r="E335" s="158"/>
      <c r="F335" s="158"/>
      <c r="G335" s="158"/>
    </row>
    <row r="336" spans="1:16">
      <c r="A336" s="158"/>
      <c r="B336" s="158"/>
      <c r="C336" s="158"/>
      <c r="D336" s="158"/>
      <c r="E336" s="158"/>
      <c r="F336" s="158"/>
      <c r="G336" s="158"/>
    </row>
    <row r="337" spans="1:16">
      <c r="A337" s="158"/>
      <c r="B337" s="158"/>
      <c r="C337" s="158"/>
      <c r="D337" s="158"/>
      <c r="E337" s="158"/>
      <c r="F337" s="158"/>
      <c r="G337" s="158"/>
    </row>
    <row r="338" spans="1:16">
      <c r="A338" s="158"/>
      <c r="B338" s="158"/>
      <c r="C338" s="158"/>
      <c r="D338" s="158"/>
      <c r="E338" s="158"/>
      <c r="F338" s="158"/>
      <c r="G338" s="158"/>
    </row>
    <row r="339" spans="1:16">
      <c r="A339" s="158"/>
      <c r="B339" s="158"/>
      <c r="C339" s="158"/>
      <c r="D339" s="158"/>
      <c r="E339" s="158"/>
      <c r="F339" s="158"/>
      <c r="G339" s="158"/>
    </row>
    <row r="340" spans="1:16">
      <c r="A340" s="158"/>
      <c r="B340" s="158"/>
      <c r="C340" s="158"/>
      <c r="D340" s="158"/>
      <c r="E340" s="158"/>
      <c r="F340" s="158"/>
      <c r="G340" s="158"/>
    </row>
    <row r="341" spans="1:16">
      <c r="A341" s="158"/>
      <c r="B341" s="158"/>
      <c r="C341" s="158"/>
      <c r="D341" s="158"/>
      <c r="E341" s="158"/>
      <c r="F341" s="158"/>
      <c r="G341" s="158"/>
    </row>
    <row r="342" spans="1:16">
      <c r="A342" s="158"/>
      <c r="B342" s="158"/>
      <c r="C342" s="158"/>
      <c r="D342" s="158"/>
      <c r="E342" s="158"/>
      <c r="F342" s="158"/>
      <c r="G342" s="158"/>
    </row>
    <row r="343" spans="1:16">
      <c r="A343" s="158"/>
      <c r="B343" s="158"/>
      <c r="C343" s="158"/>
      <c r="D343" s="158"/>
      <c r="E343" s="158"/>
      <c r="F343" s="158"/>
      <c r="G343" s="158"/>
    </row>
    <row r="344" spans="1:16">
      <c r="A344" s="158"/>
      <c r="B344" s="158"/>
      <c r="C344" s="158"/>
      <c r="D344" s="158"/>
      <c r="E344" s="158"/>
      <c r="F344" s="158"/>
      <c r="G344" s="158"/>
    </row>
    <row r="345" spans="1:16">
      <c r="A345" s="158"/>
      <c r="B345" s="158"/>
      <c r="C345" s="158"/>
      <c r="D345" s="158"/>
      <c r="E345" s="158"/>
      <c r="F345" s="158"/>
      <c r="G345" s="158"/>
    </row>
    <row r="346" spans="1:16">
      <c r="A346" s="158"/>
      <c r="B346" s="158"/>
      <c r="C346" s="158"/>
      <c r="D346" s="158"/>
      <c r="E346" s="158"/>
      <c r="F346" s="158"/>
      <c r="G346" s="158"/>
    </row>
    <row r="347" spans="1:16">
      <c r="A347" s="158"/>
      <c r="B347" s="158"/>
      <c r="C347" s="158"/>
      <c r="D347" s="158"/>
      <c r="E347" s="158"/>
      <c r="F347" s="158"/>
      <c r="G347" s="158"/>
    </row>
    <row r="348" spans="1:16">
      <c r="A348" s="158"/>
      <c r="B348" s="158"/>
      <c r="C348" s="158"/>
      <c r="D348" s="158"/>
      <c r="E348" s="158"/>
      <c r="F348" s="158"/>
      <c r="G348" s="158"/>
    </row>
    <row r="349" spans="1:16">
      <c r="A349" s="158"/>
      <c r="B349" s="158"/>
      <c r="C349" s="158"/>
      <c r="D349" s="158"/>
      <c r="E349" s="158"/>
      <c r="F349" s="158"/>
      <c r="G349" s="158"/>
    </row>
    <row r="350" spans="1:16">
      <c r="A350" s="158"/>
      <c r="B350" s="158"/>
      <c r="C350" s="158"/>
      <c r="D350" s="158"/>
      <c r="E350" s="158"/>
      <c r="F350" s="158"/>
      <c r="G350" s="158"/>
    </row>
    <row r="351" spans="1:16">
      <c r="A351" s="158"/>
      <c r="B351" s="158"/>
      <c r="C351" s="158"/>
      <c r="D351" s="158"/>
      <c r="E351" s="158"/>
      <c r="F351" s="158"/>
      <c r="G351" s="158"/>
    </row>
    <row r="352" spans="1:16">
      <c r="A352" s="158"/>
      <c r="B352" s="158"/>
      <c r="C352" s="158"/>
      <c r="D352" s="158"/>
      <c r="E352" s="158"/>
      <c r="F352" s="158"/>
      <c r="G352" s="158"/>
    </row>
    <row r="353" spans="1:16">
      <c r="A353" s="158"/>
      <c r="B353" s="158"/>
      <c r="C353" s="158"/>
      <c r="D353" s="158"/>
      <c r="E353" s="158"/>
      <c r="F353" s="158"/>
      <c r="G353" s="158"/>
    </row>
    <row r="354" spans="1:16">
      <c r="A354" s="158"/>
      <c r="B354" s="158"/>
      <c r="C354" s="158"/>
      <c r="D354" s="158"/>
      <c r="E354" s="158"/>
      <c r="F354" s="158"/>
      <c r="G354" s="158"/>
    </row>
    <row r="355" spans="1:16">
      <c r="A355" s="158"/>
      <c r="B355" s="158"/>
      <c r="C355" s="158"/>
      <c r="D355" s="158"/>
      <c r="E355" s="158"/>
      <c r="F355" s="158"/>
      <c r="G355" s="158"/>
    </row>
    <row r="356" spans="1:16">
      <c r="A356" s="158"/>
      <c r="B356" s="158"/>
      <c r="C356" s="158"/>
      <c r="D356" s="158"/>
      <c r="E356" s="158"/>
      <c r="F356" s="158"/>
      <c r="G356" s="158"/>
    </row>
    <row r="357" spans="1:16" customHeight="1" ht="248.25">
      <c r="A357" s="158"/>
      <c r="B357" s="158"/>
      <c r="C357" s="158"/>
      <c r="D357" s="158"/>
      <c r="E357" s="158"/>
      <c r="F357" s="158"/>
      <c r="G357" s="158"/>
    </row>
    <row r="358" spans="1:16" customHeight="1" ht="63">
      <c r="A358" s="158"/>
      <c r="B358" s="158"/>
      <c r="C358" s="158"/>
      <c r="D358" s="158"/>
      <c r="E358" s="158"/>
      <c r="F358" s="158"/>
      <c r="G358" s="158"/>
    </row>
    <row r="359" spans="1:16">
      <c r="A359" s="158"/>
      <c r="B359" s="158"/>
      <c r="C359" s="158"/>
      <c r="D359" s="158"/>
      <c r="E359" s="158"/>
      <c r="F359" s="158"/>
      <c r="G359" s="158"/>
    </row>
    <row r="360" spans="1:16">
      <c r="A360" s="158"/>
      <c r="B360" s="158"/>
      <c r="C360" s="158"/>
      <c r="D360" s="158"/>
      <c r="E360" s="158"/>
      <c r="F360" s="158"/>
      <c r="G360" s="158"/>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195:G360"/>
    <mergeCell ref="A91:G91"/>
    <mergeCell ref="A93:G194"/>
    <mergeCell ref="A92:G92"/>
    <mergeCell ref="A39:A40"/>
    <mergeCell ref="B39:B40"/>
    <mergeCell ref="C39:C40"/>
    <mergeCell ref="D39:D40"/>
    <mergeCell ref="E39:E40"/>
    <mergeCell ref="F39:F40"/>
    <mergeCell ref="G39:G40"/>
    <mergeCell ref="A41:A42"/>
    <mergeCell ref="D41:D42"/>
    <mergeCell ref="D45:D46"/>
    <mergeCell ref="A47:A48"/>
    <mergeCell ref="A43:A44"/>
    <mergeCell ref="B55:B56"/>
    <mergeCell ref="C55:C56"/>
    <mergeCell ref="D55:D56"/>
    <mergeCell ref="A1:G1"/>
    <mergeCell ref="A11:E11"/>
    <mergeCell ref="A12:G12"/>
    <mergeCell ref="A13:G13"/>
    <mergeCell ref="A2:B3"/>
    <mergeCell ref="E6:G6"/>
    <mergeCell ref="D3:G4"/>
    <mergeCell ref="C10:G10"/>
    <mergeCell ref="B41:B42"/>
    <mergeCell ref="A38:G38"/>
    <mergeCell ref="A14:C14"/>
    <mergeCell ref="A17:G17"/>
    <mergeCell ref="A22:G22"/>
    <mergeCell ref="A18:G18"/>
    <mergeCell ref="A19:D19"/>
    <mergeCell ref="D15:F15"/>
    <mergeCell ref="E19:G19"/>
    <mergeCell ref="A20:G21"/>
    <mergeCell ref="A78:G78"/>
    <mergeCell ref="A79:G79"/>
    <mergeCell ref="A80:G80"/>
    <mergeCell ref="A86:G86"/>
    <mergeCell ref="A75:G75"/>
    <mergeCell ref="A76:B76"/>
    <mergeCell ref="D59:D60"/>
    <mergeCell ref="C59:C60"/>
    <mergeCell ref="A59:A60"/>
    <mergeCell ref="A81:G81"/>
    <mergeCell ref="E59:E60"/>
    <mergeCell ref="A57:A58"/>
    <mergeCell ref="A45:A46"/>
    <mergeCell ref="B57:B58"/>
    <mergeCell ref="A49:A50"/>
    <mergeCell ref="B49:B50"/>
    <mergeCell ref="G41:G42"/>
    <mergeCell ref="F41:F42"/>
    <mergeCell ref="E41:E42"/>
    <mergeCell ref="B45:B46"/>
    <mergeCell ref="G45:G46"/>
    <mergeCell ref="F45:F46"/>
    <mergeCell ref="E45:E46"/>
    <mergeCell ref="G57:G58"/>
    <mergeCell ref="F57:F58"/>
    <mergeCell ref="E57:E58"/>
    <mergeCell ref="B47:B48"/>
    <mergeCell ref="C47:C48"/>
    <mergeCell ref="D47:D48"/>
    <mergeCell ref="E47:E48"/>
    <mergeCell ref="F47:F48"/>
    <mergeCell ref="G47:G48"/>
    <mergeCell ref="B43:B44"/>
    <mergeCell ref="C43:C44"/>
    <mergeCell ref="A90:G90"/>
    <mergeCell ref="A89:G89"/>
    <mergeCell ref="A88:G88"/>
    <mergeCell ref="A84:G84"/>
    <mergeCell ref="A82:G82"/>
    <mergeCell ref="A83:G83"/>
    <mergeCell ref="A85:G85"/>
    <mergeCell ref="A53:A54"/>
    <mergeCell ref="B53:B54"/>
    <mergeCell ref="C53:C54"/>
    <mergeCell ref="D53:D54"/>
    <mergeCell ref="E53:E54"/>
    <mergeCell ref="F53:F54"/>
    <mergeCell ref="G53:G54"/>
    <mergeCell ref="A55:A56"/>
    <mergeCell ref="A87:G87"/>
    <mergeCell ref="A77:B77"/>
    <mergeCell ref="C77:E77"/>
    <mergeCell ref="F77:G77"/>
    <mergeCell ref="A72:G72"/>
    <mergeCell ref="B73:C73"/>
    <mergeCell ref="B59:B60"/>
    <mergeCell ref="G59:G60"/>
    <mergeCell ref="F59:F60"/>
    <mergeCell ref="A34:A37"/>
    <mergeCell ref="B34:B37"/>
    <mergeCell ref="C34:C37"/>
    <mergeCell ref="D34:D37"/>
    <mergeCell ref="E34:E37"/>
    <mergeCell ref="F34:F37"/>
    <mergeCell ref="G34:G37"/>
    <mergeCell ref="F43:F44"/>
    <mergeCell ref="G43:G44"/>
    <mergeCell ref="C41:C42"/>
    <mergeCell ref="A51:A52"/>
    <mergeCell ref="B51:B52"/>
    <mergeCell ref="C51:C52"/>
    <mergeCell ref="D51:D52"/>
    <mergeCell ref="E51:E52"/>
    <mergeCell ref="F51:F52"/>
    <mergeCell ref="G51:G52"/>
    <mergeCell ref="D43:D44"/>
    <mergeCell ref="E43:E44"/>
    <mergeCell ref="C45:C46"/>
    <mergeCell ref="A66:A67"/>
    <mergeCell ref="B66:B67"/>
    <mergeCell ref="C66:C67"/>
    <mergeCell ref="D66:D67"/>
    <mergeCell ref="E66:E67"/>
    <mergeCell ref="F66:F67"/>
    <mergeCell ref="G66:G67"/>
    <mergeCell ref="G62:G63"/>
    <mergeCell ref="A64:A65"/>
    <mergeCell ref="B64:B65"/>
    <mergeCell ref="C64:C65"/>
    <mergeCell ref="D64:D65"/>
    <mergeCell ref="E64:E65"/>
    <mergeCell ref="F64:F65"/>
    <mergeCell ref="G64:G65"/>
    <mergeCell ref="A62:A63"/>
    <mergeCell ref="B62:B63"/>
    <mergeCell ref="H6:J6"/>
    <mergeCell ref="C62:C63"/>
    <mergeCell ref="D62:D63"/>
    <mergeCell ref="E62:E63"/>
    <mergeCell ref="F62:F63"/>
    <mergeCell ref="E55:E56"/>
    <mergeCell ref="F55:F56"/>
    <mergeCell ref="G55:G56"/>
    <mergeCell ref="C49:C50"/>
    <mergeCell ref="D49:D50"/>
    <mergeCell ref="E49:E50"/>
    <mergeCell ref="F49:F50"/>
    <mergeCell ref="G49:G50"/>
    <mergeCell ref="C57:C58"/>
    <mergeCell ref="D57:D58"/>
    <mergeCell ref="C76:E76"/>
    <mergeCell ref="F76:G76"/>
    <mergeCell ref="B74:C74"/>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92" man="1"/>
    <brk id="194"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2022-06-10T11:37:31+02:00</dcterms:modified>
  <dc:title/>
  <dc:description/>
  <dc:subject/>
  <cp:keywords/>
  <cp:category/>
</cp:coreProperties>
</file>