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<sst xmlns="http://schemas.openxmlformats.org/spreadsheetml/2006/main" uniqueCount="137">
  <si>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</si>
  <si>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</si>
  <si>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</si>
  <si>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</si>
  <si>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</si>
  <si>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</si>
  <si>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</si>
  <si>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</si>
  <si>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</si>
  <si>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</si>
  <si>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18 juillet 2024</t>
  </si>
  <si>
    <t>Devis 20240718 DLA</t>
  </si>
  <si>
    <r>
      <rPr>
        <rFont val="Myriad46"/>
        <b val="true"/>
        <i val="false"/>
        <strike val="false"/>
        <color rgb="FFFF0000"/>
        <sz val="90"/>
        <u val="none"/>
      </rPr>
      <t xml:space="preserve">SECTORIEL </t>
    </r>
    <r>
      <rPr>
        <rFont val="Myriad46"/>
        <b val="false"/>
        <i val="false"/>
        <strike val="false"/>
        <color rgb="FFFF0000"/>
        <sz val="68"/>
        <u val="none"/>
      </rPr>
      <t xml:space="preserve">38
45 rue du ruisseau
38070 ST QUENTIN FALLAVIER
</t>
    </r>
    <r>
      <rPr>
        <rFont val="Myriad46"/>
        <b val="false"/>
        <i val="false"/>
        <strike val="false"/>
        <color rgb="FF000000"/>
        <sz val="68"/>
        <u val="none"/>
      </rPr>
      <t xml:space="preserve">à l'attention de </t>
    </r>
    <r>
      <rPr>
        <rFont val="Myriad46"/>
        <b val="true"/>
        <i val="false"/>
        <strike val="false"/>
        <color rgb="FFFF0000"/>
        <sz val="68"/>
        <u val="none"/>
      </rPr>
      <t xml:space="preserve">Mr GLAUD  Jonathan
</t>
    </r>
    <r>
      <rPr>
        <rFont val="Myriad46"/>
        <b val="false"/>
        <i val="false"/>
        <strike val="false"/>
        <color rgb="FF000000"/>
        <sz val="68"/>
        <u val="none"/>
      </rPr>
      <t xml:space="preserve">Email: </t>
    </r>
    <r>
      <rPr>
        <rFont val="Myriad46"/>
        <b val="false"/>
        <i val="false"/>
        <strike val="false"/>
        <color rgb="FF0000FF"/>
        <sz val="68"/>
        <u val="single"/>
      </rPr>
      <t xml:space="preserve">Jonathan69697@gmail.com
</t>
    </r>
    <r>
      <rPr>
        <rFont val="Myriad46"/>
        <b val="false"/>
        <i val="false"/>
        <strike val="false"/>
        <color rgb="FF000000"/>
        <sz val="68"/>
        <u val="none"/>
      </rPr>
      <t xml:space="preserve">Tel: </t>
    </r>
    <r>
      <rPr>
        <rFont val="Myriad46"/>
        <b val="false"/>
        <i val="false"/>
        <strike val="false"/>
        <color rgb="FFFF0000"/>
        <sz val="68"/>
        <u val="none"/>
      </rPr>
      <t xml:space="preserve">0618667923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</si>
  <si>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</si>
  <si>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</si>
  <si>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</si>
  <si>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</si>
  <si>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</si>
  <si>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</si>
  <si>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</si>
  <si>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</si>
  <si>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</si>
  <si>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</si>
  <si>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</si>
  <si>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</si>
  <si>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</si>
  <si>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</si>
  <si>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</si>
  <si>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</si>
  <si>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</si>
  <si>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</si>
  <si>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</si>
  <si>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</si>
  <si>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</si>
  <si>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</si>
  <si>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</si>
  <si>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</si>
  <si>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</si>
  <si>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</si>
  <si>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</si>
  <si>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</si>
  <si>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</si>
  <si>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</si>
  <si>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</si>
  <si>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</si>
  <si>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</si>
  <si>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</si>
  <si>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</si>
  <si>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</si>
  <si>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</si>
  <si>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</si>
  <si>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</si>
  <si>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</si>
  <si>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UFR-</t>
    </r>
    <r>
      <rPr>
        <rFont val="Myriad46"/>
        <b val="false"/>
        <i val="false"/>
        <strike val="false"/>
        <color rgb="FFFF0000"/>
        <sz val="48"/>
        <u val="none"/>
      </rPr>
      <t xml:space="preserve">45X25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</si>
  <si>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</si>
  <si>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</si>
  <si>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</si>
  <si>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</si>
  <si>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</si>
  <si>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</si>
  <si>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</si>
  <si>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</si>
  <si>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</si>
  <si>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</si>
  <si>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</si>
  <si>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</si>
  <si>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4,5</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</si>
  <si>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</si>
  <si>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</si>
  <si>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</si>
  <si>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</si>
  <si>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</si>
  <si>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</si>
  <si>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</si>
  <si>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</si>
  <si>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</si>
  <si>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</si>
  <si>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</si>
  <si>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</si>
  <si>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</si>
  <si>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</si>
  <si>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</si>
  <si>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</si>
  <si>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</si>
  <si>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</si>
  <si>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</si>
  <si>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</si>
  <si>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</si>
  <si>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</si>
  <si>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</si>
  <si>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</si>
  <si>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</si>
  <si>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</si>
  <si>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</si>
  <si>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</si>
  <si>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</si>
  <si>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</si>
  <si>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</si>
  <si>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</si>
  <si>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</si>
  <si>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</si>
  <si>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</si>
  <si>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</si>
  <si>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</si>
  <si>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</si>
  <si>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</si>
  <si>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</si>
  <si>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</si>
  <si>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</si>
  <si>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38</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</si>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</sst>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f136ad779bc1fddb791a258f21439f0.jpeg"/><Relationship Id="rId6" Type="http://schemas.openxmlformats.org/officeDocument/2006/relationships/image" Target="../media/c43480fbea3efe60ea0b1e8e532f4abb.jpg"/><Relationship Id="rId7" Type="http://schemas.openxmlformats.org/officeDocument/2006/relationships/image" Target="../media/603d1863318dbefde50fefc65e4388c1.JPG"/><Relationship Id="rId8" Type="http://schemas.openxmlformats.org/officeDocument/2006/relationships/image" Target="../media/123cf118956548b7d7a726a52a4f990b.jpeg"/><Relationship Id="rId9" Type="http://schemas.openxmlformats.org/officeDocument/2006/relationships/image" Target="../media/e3aafd76dec1b598ebf956172b6bbdc5.png"/><Relationship Id="rId10" Type="http://schemas.openxmlformats.org/officeDocument/2006/relationships/image" Target="../media/1e4787674c4bc7485fcf91bc6ae6248d.png"/><Relationship Id="rId11" Type="http://schemas.openxmlformats.org/officeDocument/2006/relationships/image" Target="../media/492d9a49d16032479b7adecde425a4f9.jpeg"/><Relationship Id="rId12" Type="http://schemas.openxmlformats.org/officeDocument/2006/relationships/image" Target="../media/c5a63eb7ab380bcba840d2a63cda829d.pn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180975</xdr:colOff>
      <xdr:row>52</xdr:row>
      <xdr:rowOff>533400</xdr:rowOff>
    </xdr:from>
    <xdr:ext cx="4629150" cy="2905125"/>
    <xdr:pic>
      <xdr:nvPicPr>
        <xdr:cNvPr id="5" name="Image 369"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381000</xdr:colOff>
      <xdr:row>33</xdr:row>
      <xdr:rowOff>476250</xdr:rowOff>
    </xdr:from>
    <xdr:ext cx="9182100" cy="10315575"/>
    <xdr:pic>
      <xdr:nvPicPr>
        <xdr:cNvPr id="6" name="Image 422"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7" name="Image 423"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8" name="Image 437"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9" name="Image 438"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0" name="Image 439"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1" name="Image 440"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2" name="Image 441"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SECTORIEL 38
45 rue du ruisseau
38070 ST QUENTIN FALLAVIER
à l'attention de Mr GLAUD  Jonathan
Email: Jonathan69697@gmail.com
Tel: 0618667923</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jeudi 18 juillet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20240718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SECTORIEL </t>
          </r>
          <r>
            <rPr>
              <rFont val="Myriad46"/>
              <b val="false"/>
              <i val="false"/>
              <strike val="false"/>
              <color rgb="FFFF0000"/>
              <sz val="68"/>
              <u val="none"/>
            </rPr>
            <t xml:space="preserve">38
45 rue du ruisseau
38070 ST QUENTIN FALLAVIER
</t>
          </r>
          <r>
            <rPr>
              <rFont val="Myriad46"/>
              <b val="false"/>
              <i val="false"/>
              <strike val="false"/>
              <color rgb="FF000000"/>
              <sz val="68"/>
              <u val="none"/>
            </rPr>
            <t xml:space="preserve">à l'attention de </t>
          </r>
          <r>
            <rPr>
              <rFont val="Myriad46"/>
              <b val="true"/>
              <i val="false"/>
              <strike val="false"/>
              <color rgb="FFFF0000"/>
              <sz val="68"/>
              <u val="none"/>
            </rPr>
            <t xml:space="preserve">Mr GLAUD  Jonathan
</t>
          </r>
          <r>
            <rPr>
              <rFont val="Myriad46"/>
              <b val="false"/>
              <i val="false"/>
              <strike val="false"/>
              <color rgb="FF000000"/>
              <sz val="68"/>
              <u val="none"/>
            </rPr>
            <t xml:space="preserve">Email: </t>
          </r>
          <r>
            <rPr>
              <rFont val="Myriad46"/>
              <b val="false"/>
              <i val="false"/>
              <strike val="false"/>
              <color rgb="FF0000FF"/>
              <sz val="68"/>
              <u val="single"/>
            </rPr>
            <t xml:space="preserve">Jonathan69697@gmail.com
</t>
          </r>
          <r>
            <rPr>
              <rFont val="Myriad46"/>
              <b val="false"/>
              <i val="false"/>
              <strike val="false"/>
              <color rgb="FF000000"/>
              <sz val="68"/>
              <u val="none"/>
            </rPr>
            <t xml:space="preserve">Tel: </t>
          </r>
          <r>
            <rPr>
              <rFont val="Myriad46"/>
              <b val="false"/>
              <i val="false"/>
              <strike val="false"/>
              <color rgb="FFFF0000"/>
              <sz val="68"/>
              <u val="none"/>
            </rPr>
            <t xml:space="preserve">0618667923</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UFR-</t>
          </r>
          <r>
            <rPr>
              <rFont val="Myriad46"/>
              <b val="false"/>
              <i val="false"/>
              <strike val="false"/>
              <color rgb="FFFF0000"/>
              <sz val="48"/>
              <u val="none"/>
            </rPr>
            <t xml:space="preserve">45X25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0000"/>
              <sz val="70"/>
              <u val="none"/>
            </rPr>
            <t xml:space="preserve">Ronk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s="2" customFormat="1">
      <c r="A44" s="193" t="s">
        <v>65</v>
      </c>
      <c r="B44" s="183"/>
      <c r="C44" s="187" t="inlineStr">
        <is>
          <r>
            <rPr>
              <rFont val="Myriad46"/>
              <b val="false"/>
              <i val="false"/>
              <strike val="false"/>
              <color rgb="FF000000"/>
              <sz val="48"/>
              <u val="none"/>
            </rPr>
            <t xml:space="preserve">B-BOI</t>
          </r>
          <r>
            <rPr>
              <rFont val="Myriad46"/>
              <b val="false"/>
              <i val="false"/>
              <strike val="false"/>
              <color rgb="FFFF0000"/>
              <sz val="48"/>
              <u val="none"/>
            </rPr>
            <t xml:space="preserve">4,5</t>
          </r>
        </is>
      </c>
      <c r="D44" s="91" t="s">
        <v>67</v>
      </c>
      <c r="E44" s="91" t="inlineStr">
        <is>
          <r>
            <rPr>
              <rFont val="Myriad46"/>
              <b val="true"/>
              <i val="false"/>
              <strike val="false"/>
              <color rgb="FFFF00FF"/>
              <sz val="72"/>
              <u val="none"/>
            </rPr>
            <t xml:space="preserve">1</t>
          </r>
        </is>
      </c>
      <c r="F44" s="119">
        <v>380</v>
      </c>
      <c r="G44" s="121">
        <f>F44*E44</f>
        <v>380</v>
      </c>
      <c r="H44" s="84"/>
      <c r="I44" s="84"/>
      <c r="J44" s="84"/>
      <c r="K44" s="2"/>
      <c r="L44" s="2"/>
      <c r="M44" s="2"/>
      <c r="N44" s="2"/>
      <c r="O44" s="2"/>
      <c r="P44" s="2"/>
      <c r="Q44" s="2"/>
    </row>
    <row r="45" spans="1:26" customHeight="1" ht="120"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69</v>
      </c>
      <c r="B46" s="183"/>
      <c r="C46" s="152" t="s">
        <v>70</v>
      </c>
      <c r="D46" s="91" t="s">
        <v>71</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72</v>
      </c>
      <c r="D48" s="189" t="s">
        <v>73</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74</v>
      </c>
      <c r="B50" s="183"/>
      <c r="C50" s="152" t="s">
        <v>75</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s="2" customFormat="1">
      <c r="A53" s="146" t="s">
        <v>80</v>
      </c>
      <c r="B53" s="123"/>
      <c r="C53" s="123" t="s">
        <v>81</v>
      </c>
      <c r="D53" s="89" t="s">
        <v>82</v>
      </c>
      <c r="E53" s="91" t="inlineStr">
        <is>
          <r>
            <rPr>
              <rFont val="Myriad46"/>
              <b val="true"/>
              <i val="false"/>
              <strike val="false"/>
              <color rgb="FFFF00FF"/>
              <sz val="72"/>
              <u val="none"/>
            </rPr>
            <t xml:space="preserve">1</t>
          </r>
        </is>
      </c>
      <c r="F53" s="93">
        <v>490</v>
      </c>
      <c r="G53" s="125">
        <f>E53*F53</f>
        <v>490</v>
      </c>
      <c r="H53" s="84"/>
      <c r="I53" s="84"/>
      <c r="J53" s="84"/>
      <c r="K53" s="2"/>
      <c r="L53" s="2"/>
      <c r="M53" s="2"/>
      <c r="N53" s="2"/>
      <c r="O53" s="2"/>
      <c r="P53" s="2"/>
      <c r="Q53" s="2"/>
    </row>
    <row r="54" spans="1:26" customHeight="1" ht="64.5"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38</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3342</v>
      </c>
      <c r="B73" s="104">
        <f>0.2*G73</f>
        <v>557</v>
      </c>
      <c r="C73" s="105"/>
      <c r="D73" s="44" t="e">
        <f>F73*E73</f>
        <v>#REF!</v>
      </c>
      <c r="E73" s="45" t="e">
        <f>G70+G69+G68+G67+G65+G61+G59+G58+G57+#REF!+#REF!+#REF!+#REF!+G55+G53+G52+#REF!+#REF!+#REF!+#REF!+#REF!+#REF!+#REF!+#REF!+#REF!+#REF!+#REF!+G50+G48+#REF!+#REF!+#REF!+#REF!+#REF!+#REF!+#REF!+#REF!+#REF!+#REF!+#REF!+G46+G44+#REF!+G42+G40+#REF!+#REF!+#REF!+G34+#REF!+#REF!</f>
        <v>#REF!</v>
      </c>
      <c r="F73" s="46">
        <v>0</v>
      </c>
      <c r="G73" s="32">
        <f>SUM(G34:G70)</f>
        <v>2785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