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<sst xmlns="http://schemas.openxmlformats.org/spreadsheetml/2006/main" uniqueCount="134">
  <si>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</si>
  <si>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</si>
  <si>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</si>
  <si>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</si>
  <si>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</si>
  <si>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</si>
  <si>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</si>
  <si>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</si>
  <si>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</si>
  <si>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</si>
  <si>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11 juin 2024</t>
  </si>
  <si>
    <t>Devis 20240611 DLA</t>
  </si>
  <si>
    <r>
      <rPr>
        <rFont val="Myriad46"/>
        <b val="true"/>
        <i val="false"/>
        <strike val="false"/>
        <color rgb="FFFF0000"/>
        <sz val="90"/>
        <u val="none"/>
      </rPr>
      <t xml:space="preserve">M4SéCURITé </t>
    </r>
    <r>
      <rPr>
        <rFont val="Myriad46"/>
        <b val="false"/>
        <i val="false"/>
        <strike val="false"/>
        <color rgb="FFFF0000"/>
        <sz val="68"/>
        <u val="none"/>
      </rPr>
      <t xml:space="preserve">94
11 rue Raspail
94230 CACHAN
</t>
    </r>
    <r>
      <rPr>
        <rFont val="Myriad46"/>
        <b val="false"/>
        <i val="false"/>
        <strike val="false"/>
        <color rgb="FF000000"/>
        <sz val="68"/>
        <u val="none"/>
      </rPr>
      <t xml:space="preserve">à l'attention de </t>
    </r>
    <r>
      <rPr>
        <rFont val="Myriad46"/>
        <b val="true"/>
        <i val="false"/>
        <strike val="false"/>
        <color rgb="FFFF0000"/>
        <sz val="68"/>
        <u val="none"/>
      </rPr>
      <t xml:space="preserve">Mr MERCAN Emmanuel
</t>
    </r>
    <r>
      <rPr>
        <rFont val="Myriad46"/>
        <b val="false"/>
        <i val="false"/>
        <strike val="false"/>
        <color rgb="FF000000"/>
        <sz val="68"/>
        <u val="none"/>
      </rPr>
      <t xml:space="preserve">Email: </t>
    </r>
    <r>
      <rPr>
        <rFont val="Myriad46"/>
        <b val="false"/>
        <i val="false"/>
        <strike val="false"/>
        <color rgb="FF0000FF"/>
        <sz val="68"/>
        <u val="single"/>
      </rPr>
      <t xml:space="preserve">devism4s@gmail.com
</t>
    </r>
    <r>
      <rPr>
        <rFont val="Myriad46"/>
        <b val="false"/>
        <i val="false"/>
        <strike val="false"/>
        <color rgb="FF000000"/>
        <sz val="68"/>
        <u val="none"/>
      </rPr>
      <t xml:space="preserve">Tel: </t>
    </r>
    <r>
      <rPr>
        <rFont val="Myriad46"/>
        <b val="false"/>
        <i val="false"/>
        <strike val="false"/>
        <color rgb="FFFF0000"/>
        <sz val="68"/>
        <u val="none"/>
      </rPr>
      <t xml:space="preserve">0769363197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</si>
  <si>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</si>
  <si>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</si>
  <si>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</si>
  <si>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</si>
  <si>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</si>
  <si>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</si>
  <si>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</si>
  <si>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</si>
  <si>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</si>
  <si>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</si>
  <si>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</si>
  <si>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</si>
  <si>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</si>
  <si>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</si>
  <si>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</si>
  <si>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</si>
  <si>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</si>
  <si>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</si>
  <si>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</si>
  <si>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</si>
  <si>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</si>
  <si>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</si>
  <si>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</si>
  <si>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</si>
  <si>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</si>
  <si>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</si>
  <si>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</si>
  <si>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</si>
  <si>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</si>
  <si>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</si>
  <si>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</si>
  <si>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</si>
  <si>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</si>
  <si>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</si>
  <si>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</si>
  <si>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</si>
  <si>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</si>
  <si>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</si>
  <si>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</si>
  <si>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6</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</si>
  <si>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20X30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</si>
  <si>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</si>
  <si>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</si>
  <si>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</si>
  <si>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</si>
  <si>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r>
      <rPr>
        <rFont val="Myriad46"/>
        <b val="true"/>
        <i val="false"/>
        <strike val="false"/>
        <color rgb="FFFF00FF"/>
        <sz val="72"/>
        <u val="none"/>
      </rPr>
      <t xml:space="preserve">1</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</si>
  <si>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</si>
  <si>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</si>
  <si>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</si>
  <si>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</si>
  <si>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</si>
  <si>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</si>
  <si>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</si>
  <si>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</si>
  <si>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</si>
  <si>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</si>
  <si>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2</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</si>
  <si>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</si>
  <si>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</si>
  <si>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</si>
  <si>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</si>
  <si>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</si>
  <si>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</si>
  <si>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</si>
  <si>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</si>
  <si>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</si>
  <si>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</si>
  <si>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</si>
  <si>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</si>
  <si>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</si>
  <si>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2</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</si>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</sst>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1" name="Thions" descr="Thion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M4SéCURITé 94
11 rue Raspail
94230 CACHAN
à l'attention de Mr MERCAN Emmanuel
Email: devism4s@gmail.com
Tel: 0769363197</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mardi 11 juin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20240611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M4SéCURITé </t>
          </r>
          <r>
            <rPr>
              <rFont val="Myriad46"/>
              <b val="false"/>
              <i val="false"/>
              <strike val="false"/>
              <color rgb="FFFF0000"/>
              <sz val="68"/>
              <u val="none"/>
            </rPr>
            <t xml:space="preserve">94
11 rue Raspail
94230 CACHAN
</t>
          </r>
          <r>
            <rPr>
              <rFont val="Myriad46"/>
              <b val="false"/>
              <i val="false"/>
              <strike val="false"/>
              <color rgb="FF000000"/>
              <sz val="68"/>
              <u val="none"/>
            </rPr>
            <t xml:space="preserve">à l'attention de </t>
          </r>
          <r>
            <rPr>
              <rFont val="Myriad46"/>
              <b val="true"/>
              <i val="false"/>
              <strike val="false"/>
              <color rgb="FFFF0000"/>
              <sz val="68"/>
              <u val="none"/>
            </rPr>
            <t xml:space="preserve">Mr MERCAN Emmanuel
</t>
          </r>
          <r>
            <rPr>
              <rFont val="Myriad46"/>
              <b val="false"/>
              <i val="false"/>
              <strike val="false"/>
              <color rgb="FF000000"/>
              <sz val="68"/>
              <u val="none"/>
            </rPr>
            <t xml:space="preserve">Email: </t>
          </r>
          <r>
            <rPr>
              <rFont val="Myriad46"/>
              <b val="false"/>
              <i val="false"/>
              <strike val="false"/>
              <color rgb="FF0000FF"/>
              <sz val="68"/>
              <u val="single"/>
            </rPr>
            <t xml:space="preserve">devism4s@gmail.com
</t>
          </r>
          <r>
            <rPr>
              <rFont val="Myriad46"/>
              <b val="false"/>
              <i val="false"/>
              <strike val="false"/>
              <color rgb="FF000000"/>
              <sz val="68"/>
              <u val="none"/>
            </rPr>
            <t xml:space="preserve">Tel: </t>
          </r>
          <r>
            <rPr>
              <rFont val="Myriad46"/>
              <b val="false"/>
              <i val="false"/>
              <strike val="false"/>
              <color rgb="FFFF0000"/>
              <sz val="68"/>
              <u val="none"/>
            </rPr>
            <t xml:space="preserve">0769363197</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6</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20X30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s="2" customFormat="1">
      <c r="A39" s="103" t="s">
        <v>56</v>
      </c>
      <c r="B39" s="108"/>
      <c r="C39" s="162">
        <v>38596</v>
      </c>
      <c r="D39" s="94" t="s">
        <v>57</v>
      </c>
      <c r="E39" s="94" t="inlineStr">
        <is>
          <r>
            <rPr>
              <rFont val="Myriad46"/>
              <b val="true"/>
              <i val="false"/>
              <strike val="false"/>
              <color rgb="FFFF00FF"/>
              <sz val="72"/>
              <u val="none"/>
            </rPr>
            <t xml:space="preserve">1</t>
          </r>
        </is>
      </c>
      <c r="F39" s="83">
        <v>375</v>
      </c>
      <c r="G39" s="96">
        <f>F39*E39</f>
        <v>375</v>
      </c>
      <c r="H39" s="78"/>
      <c r="I39" s="78"/>
      <c r="J39" s="78"/>
      <c r="K39" s="2"/>
      <c r="L39" s="2"/>
      <c r="M39" s="2"/>
      <c r="N39" s="2"/>
      <c r="O39" s="2"/>
    </row>
    <row r="40" spans="1:16" customHeight="1" ht="120" s="2" customFormat="1">
      <c r="A40" s="104"/>
      <c r="B40" s="109"/>
      <c r="C40" s="135"/>
      <c r="D40" s="95"/>
      <c r="E40" s="95"/>
      <c r="F40" s="84"/>
      <c r="G40" s="97"/>
      <c r="H40" s="78"/>
      <c r="I40" s="78"/>
      <c r="J40" s="78"/>
      <c r="K40" s="2"/>
      <c r="L40" s="2"/>
      <c r="M40" s="2"/>
      <c r="N40" s="2"/>
      <c r="O40" s="2"/>
    </row>
    <row r="41" spans="1:16" customHeight="1" ht="120" hidden="true" s="2" customFormat="1">
      <c r="A41" s="103" t="s">
        <v>59</v>
      </c>
      <c r="B41" s="108"/>
      <c r="C41" s="134" t="s">
        <v>60</v>
      </c>
      <c r="D41" s="94" t="s">
        <v>61</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62</v>
      </c>
      <c r="B43" s="108"/>
      <c r="C43" s="105" t="s">
        <v>63</v>
      </c>
      <c r="D43" s="94" t="s">
        <v>64</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65</v>
      </c>
      <c r="B45" s="108"/>
      <c r="C45" s="105" t="s">
        <v>66</v>
      </c>
      <c r="D45" s="94" t="s">
        <v>67</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68</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2</t>
          </r>
        </is>
      </c>
      <c r="D47" s="94" t="s">
        <v>70</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2</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s="2" customFormat="1">
      <c r="A61" s="69" t="s">
        <v>88</v>
      </c>
      <c r="B61" s="70"/>
      <c r="C61" s="71" t="s">
        <v>89</v>
      </c>
      <c r="D61" s="72" t="s">
        <v>90</v>
      </c>
      <c r="E61" s="54" t="inlineStr">
        <is>
          <r>
            <rPr>
              <rFont val="Myriad46"/>
              <b val="true"/>
              <i val="false"/>
              <strike val="false"/>
              <color rgb="FFFF00FF"/>
              <sz val="72"/>
              <u val="none"/>
            </rPr>
            <t xml:space="preserve">1</t>
          </r>
        </is>
      </c>
      <c r="F61" s="58">
        <v>450</v>
      </c>
      <c r="G61" s="73">
        <f>F61*E61</f>
        <v>450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s="2" customFormat="1">
      <c r="A64" s="103" t="s">
        <v>94</v>
      </c>
      <c r="B64" s="103"/>
      <c r="C64" s="103" t="s">
        <v>95</v>
      </c>
      <c r="D64" s="94" t="s">
        <v>96</v>
      </c>
      <c r="E64" s="81" t="inlineStr">
        <is>
          <r>
            <rPr>
              <rFont val="Myriad46"/>
              <b val="true"/>
              <i val="false"/>
              <strike val="false"/>
              <color rgb="FFFF00FF"/>
              <sz val="72"/>
              <u val="none"/>
            </rPr>
            <t xml:space="preserve">1</t>
          </r>
        </is>
      </c>
      <c r="F64" s="83">
        <v>750</v>
      </c>
      <c r="G64" s="85">
        <f>SUM(F64*E64)</f>
        <v>750</v>
      </c>
      <c r="H64" s="78"/>
      <c r="I64" s="78"/>
      <c r="J64" s="78"/>
      <c r="K64" s="2"/>
      <c r="L64" s="2"/>
      <c r="M64" s="2"/>
      <c r="N64" s="2"/>
      <c r="O64" s="2"/>
    </row>
    <row r="65" spans="1:16" customHeight="1" ht="120"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6654</v>
      </c>
      <c r="B74" s="88">
        <f>0.2*G74</f>
        <v>1109</v>
      </c>
      <c r="C74" s="89"/>
      <c r="D74" s="42" t="e">
        <f>F74*E74</f>
        <v>#REF!</v>
      </c>
      <c r="E74" s="43" t="e">
        <f>G71+G70+G69+#REF!+#REF!+#REF!+#REF!+#REF!+#REF!+G68+G66+G64+G62+#REF!+#REF!+G61+#REF!+#REF!+#REF!+#REF!+#REF!+#REF!+#REF!+#REF!+#REF!+#REF!+#REF!+G59+G57+#REF!+#REF!+#REF!+#REF!+#REF!+#REF!+#REF!+#REF!+G55+G53+G51+G49+G47+G45+G43+G41+#REF!+#REF!+#REF!+#REF!+G34+#REF!</f>
        <v>#REF!</v>
      </c>
      <c r="F74" s="44">
        <v>0</v>
      </c>
      <c r="G74" s="30">
        <f>SUM(G34:G71)</f>
        <v>5545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