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<sst xmlns="http://schemas.openxmlformats.org/spreadsheetml/2006/main" uniqueCount="137">
  <si>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</si>
  <si>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</si>
  <si>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</si>
  <si>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</si>
  <si>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</si>
  <si>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</si>
  <si>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</si>
  <si>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</si>
  <si>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</si>
  <si>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</si>
  <si>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29 mai 2024</t>
  </si>
  <si>
    <t>Devis 20240529 DLA</t>
  </si>
  <si>
    <r>
      <rPr>
        <rFont val="Myriad46"/>
        <b val="true"/>
        <i val="false"/>
        <strike val="false"/>
        <color rgb="FFFF0000"/>
        <sz val="90"/>
        <u val="none"/>
      </rPr>
      <t xml:space="preserve">E2PR </t>
    </r>
    <r>
      <rPr>
        <rFont val="Myriad46"/>
        <b val="false"/>
        <i val="false"/>
        <strike val="false"/>
        <color rgb="FFFF0000"/>
        <sz val="68"/>
        <u val="none"/>
      </rPr>
      <t xml:space="preserve">94
4 RUE AMINATA TRAORE
94460 VALENTON
</t>
    </r>
    <r>
      <rPr>
        <rFont val="Myriad46"/>
        <b val="false"/>
        <i val="false"/>
        <strike val="false"/>
        <color rgb="FF000000"/>
        <sz val="68"/>
        <u val="none"/>
      </rPr>
      <t xml:space="preserve">à l'attention de </t>
    </r>
    <r>
      <rPr>
        <rFont val="Myriad46"/>
        <b val="true"/>
        <i val="false"/>
        <strike val="false"/>
        <color rgb="FFFF0000"/>
        <sz val="68"/>
        <u val="none"/>
      </rPr>
      <t xml:space="preserve">Mr ROBINEAU FREDERIC
</t>
    </r>
    <r>
      <rPr>
        <rFont val="Myriad46"/>
        <b val="false"/>
        <i val="false"/>
        <strike val="false"/>
        <color rgb="FF000000"/>
        <sz val="68"/>
        <u val="none"/>
      </rPr>
      <t xml:space="preserve">Email: </t>
    </r>
    <r>
      <rPr>
        <rFont val="Myriad46"/>
        <b val="false"/>
        <i val="false"/>
        <strike val="false"/>
        <color rgb="FF0000FF"/>
        <sz val="68"/>
        <u val="single"/>
      </rPr>
      <t xml:space="preserve">frederic.robineau@e2pr.fr
</t>
    </r>
    <r>
      <rPr>
        <rFont val="Myriad46"/>
        <b val="false"/>
        <i val="false"/>
        <strike val="false"/>
        <color rgb="FF000000"/>
        <sz val="68"/>
        <u val="none"/>
      </rPr>
      <t xml:space="preserve">Tel: </t>
    </r>
    <r>
      <rPr>
        <rFont val="Myriad46"/>
        <b val="false"/>
        <i val="false"/>
        <strike val="false"/>
        <color rgb="FFFF0000"/>
        <sz val="68"/>
        <u val="none"/>
      </rPr>
      <t xml:space="preserve">0618814000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</si>
  <si>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</si>
  <si>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</si>
  <si>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</si>
  <si>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</si>
  <si>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</si>
  <si>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</si>
  <si>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</si>
  <si>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</si>
  <si>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</si>
  <si>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</si>
  <si>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</si>
  <si>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</si>
  <si>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</si>
  <si>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</si>
  <si>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</si>
  <si>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</si>
  <si>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</si>
  <si>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</si>
  <si>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</si>
  <si>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</si>
  <si>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</si>
  <si>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</si>
  <si>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</si>
  <si>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</si>
  <si>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</si>
  <si>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</si>
  <si>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</si>
  <si>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</si>
  <si>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</si>
  <si>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</si>
  <si>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</si>
  <si>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</si>
  <si>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</si>
  <si>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</si>
  <si>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</si>
  <si>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</si>
  <si>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</si>
  <si>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</si>
  <si>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</si>
  <si>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</si>
  <si>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UFD-</t>
    </r>
    <r>
      <rPr>
        <rFont val="Myriad46"/>
        <b val="false"/>
        <i val="false"/>
        <strike val="false"/>
        <color rgb="FFFF0000"/>
        <sz val="48"/>
        <u val="none"/>
      </rPr>
      <t xml:space="preserve">20X30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</si>
  <si>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</si>
  <si>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</si>
  <si>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</si>
  <si>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</si>
  <si>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</si>
  <si>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</si>
  <si>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rPr>
        <rFont val="Myriad46"/>
        <b val="false"/>
        <i val="false"/>
        <strike val="false"/>
        <color rgb="FF000000"/>
        <sz val="48"/>
        <u val="none"/>
      </rPr>
      <t xml:space="preserve">PC</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</si>
  <si>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</si>
  <si>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r>
      <rPr>
        <rFont val="Myriad46"/>
        <b val="true"/>
        <i val="false"/>
        <strike val="false"/>
        <color rgb="FFFF00FF"/>
        <sz val="72"/>
        <u val="none"/>
      </rPr>
      <t xml:space="preserve">1</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</si>
  <si>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</si>
  <si>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</si>
  <si>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</si>
  <si>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</si>
  <si>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</si>
  <si>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</si>
  <si>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</si>
  <si>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</si>
  <si>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</si>
  <si>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</si>
  <si>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</si>
  <si>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</si>
  <si>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1000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</si>
  <si>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</si>
  <si>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</si>
  <si>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</si>
  <si>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</si>
  <si>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</si>
  <si>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</si>
  <si>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</si>
  <si>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</si>
  <si>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</si>
  <si>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</si>
  <si>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</si>
  <si>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</si>
  <si>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</si>
  <si>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</si>
  <si>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</si>
  <si>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</si>
  <si>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</si>
  <si>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</si>
  <si>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</si>
  <si>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</si>
  <si>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</si>
  <si>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</si>
  <si>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</si>
  <si>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</si>
  <si>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</si>
  <si>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</si>
  <si>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r>
      <rPr>
        <rFont val="Myriad46"/>
        <b val="false"/>
        <i val="false"/>
        <strike val="false"/>
        <color rgb="FF000000"/>
        <sz val="48"/>
        <u val="none"/>
      </rPr>
      <t xml:space="preserve">PF3-2</t>
    </r>
  </si>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</sst>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8fba64b42aeba9b9bf7dd7c6066d8800.jpeg"/><Relationship Id="rId5" Type="http://schemas.openxmlformats.org/officeDocument/2006/relationships/image" Target="../media/6fdea31f04000bf298d881294bf45b05.jpeg"/><Relationship Id="rId6" Type="http://schemas.openxmlformats.org/officeDocument/2006/relationships/image" Target="../media/611df8c3590a397ae5c7781b1d23cf77.jpeg"/><Relationship Id="rId7" Type="http://schemas.openxmlformats.org/officeDocument/2006/relationships/image" Target="../media/6f136ad779bc1fddb791a258f21439f0.jpeg"/><Relationship Id="rId8" Type="http://schemas.openxmlformats.org/officeDocument/2006/relationships/image" Target="../media/603d1863318dbefde50fefc65e4388c1.JPG"/><Relationship Id="rId9" Type="http://schemas.openxmlformats.org/officeDocument/2006/relationships/image" Target="../media/123cf118956548b7d7a726a52a4f990b.jpeg"/><Relationship Id="rId10" Type="http://schemas.openxmlformats.org/officeDocument/2006/relationships/image" Target="../media/e3aafd76dec1b598ebf956172b6bbdc5.png"/><Relationship Id="rId11" Type="http://schemas.openxmlformats.org/officeDocument/2006/relationships/image" Target="../media/1e4787674c4bc7485fcf91bc6ae6248d.png"/><Relationship Id="rId12" Type="http://schemas.openxmlformats.org/officeDocument/2006/relationships/image" Target="../media/492d9a49d16032479b7adecde425a4f9.jpeg"/><Relationship Id="rId13" Type="http://schemas.openxmlformats.org/officeDocument/2006/relationships/image" Target="../media/c5a63eb7ab380bcba840d2a63cda829d.png"/><Relationship Id="rId14" Type="http://schemas.openxmlformats.org/officeDocument/2006/relationships/image" Target="../media/b8a945d50a42a3e44ceecede4e044450.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1704975</xdr:colOff>
      <xdr:row>66</xdr:row>
      <xdr:rowOff>209550</xdr:rowOff>
    </xdr:from>
    <xdr:ext cx="1762125" cy="2600325"/>
    <xdr:pic>
      <xdr:nvPicPr>
        <xdr:cNvPr id="4" name="Image 309" descr="panneau fumeurs.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0</xdr:colOff>
      <xdr:row>64</xdr:row>
      <xdr:rowOff>714375</xdr:rowOff>
    </xdr:from>
    <xdr:ext cx="8848725" cy="5210175"/>
    <xdr:pic>
      <xdr:nvPicPr>
        <xdr:cNvPr id="5" name="Image 3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180975</xdr:colOff>
      <xdr:row>52</xdr:row>
      <xdr:rowOff>533400</xdr:rowOff>
    </xdr:from>
    <xdr:ext cx="4629150" cy="2905125"/>
    <xdr:pic>
      <xdr:nvPicPr>
        <xdr:cNvPr id="7" name="Image 369"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8" name="Image 423"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0</xdr:col>
      <xdr:colOff>1428750</xdr:colOff>
      <xdr:row>33</xdr:row>
      <xdr:rowOff>1905000</xdr:rowOff>
    </xdr:from>
    <xdr:ext cx="6696075" cy="4762500"/>
    <xdr:pic>
      <xdr:nvPicPr>
        <xdr:cNvPr id="14" name="Dome" descr="Dome"/>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E2PR 94
4 RUE AMINATA TRAORE
94460 VALENTON
à l'attention de Mr ROBINEAU FREDERIC
Email: frederic.robineau@e2pr.fr
Tel: 0618814000</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29 mai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20240529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E2PR </t>
          </r>
          <r>
            <rPr>
              <rFont val="Myriad46"/>
              <b val="false"/>
              <i val="false"/>
              <strike val="false"/>
              <color rgb="FFFF0000"/>
              <sz val="68"/>
              <u val="none"/>
            </rPr>
            <t xml:space="preserve">94
4 RUE AMINATA TRAORE
94460 VALENTON
</t>
          </r>
          <r>
            <rPr>
              <rFont val="Myriad46"/>
              <b val="false"/>
              <i val="false"/>
              <strike val="false"/>
              <color rgb="FF000000"/>
              <sz val="68"/>
              <u val="none"/>
            </rPr>
            <t xml:space="preserve">à l'attention de </t>
          </r>
          <r>
            <rPr>
              <rFont val="Myriad46"/>
              <b val="true"/>
              <i val="false"/>
              <strike val="false"/>
              <color rgb="FFFF0000"/>
              <sz val="68"/>
              <u val="none"/>
            </rPr>
            <t xml:space="preserve">Mr ROBINEAU FREDERIC
</t>
          </r>
          <r>
            <rPr>
              <rFont val="Myriad46"/>
              <b val="false"/>
              <i val="false"/>
              <strike val="false"/>
              <color rgb="FF000000"/>
              <sz val="68"/>
              <u val="none"/>
            </rPr>
            <t xml:space="preserve">Email: </t>
          </r>
          <r>
            <rPr>
              <rFont val="Myriad46"/>
              <b val="false"/>
              <i val="false"/>
              <strike val="false"/>
              <color rgb="FF0000FF"/>
              <sz val="68"/>
              <u val="single"/>
            </rPr>
            <t xml:space="preserve">frederic.robineau@e2pr.fr
</t>
          </r>
          <r>
            <rPr>
              <rFont val="Myriad46"/>
              <b val="false"/>
              <i val="false"/>
              <strike val="false"/>
              <color rgb="FF000000"/>
              <sz val="68"/>
              <u val="none"/>
            </rPr>
            <t xml:space="preserve">Tel: </t>
          </r>
          <r>
            <rPr>
              <rFont val="Myriad46"/>
              <b val="false"/>
              <i val="false"/>
              <strike val="false"/>
              <color rgb="FFFF0000"/>
              <sz val="68"/>
              <u val="none"/>
            </rPr>
            <t xml:space="preserve">0618814000</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UFD-</t>
          </r>
          <r>
            <rPr>
              <rFont val="Myriad46"/>
              <b val="false"/>
              <i val="false"/>
              <strike val="false"/>
              <color rgb="FFFF0000"/>
              <sz val="48"/>
              <u val="none"/>
            </rPr>
            <t xml:space="preserve">20X30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s="2" customFormat="1">
      <c r="A40" s="193" t="s">
        <v>59</v>
      </c>
      <c r="B40" s="183"/>
      <c r="C40" s="187" t="inlineStr">
        <is>
          <r>
            <rPr>
              <rFont val="Myriad46"/>
              <b val="false"/>
              <i val="false"/>
              <strike val="false"/>
              <color rgb="FF000000"/>
              <sz val="48"/>
              <u val="none"/>
            </rPr>
            <t xml:space="preserve">PC</t>
          </r>
          <r>
            <rPr>
              <rFont val="Myriad46"/>
              <b val="false"/>
              <i val="false"/>
              <strike val="false"/>
              <color rgb="FFFF0000"/>
              <sz val="48"/>
              <u val="none"/>
            </rPr>
            <t xml:space="preserve">2</t>
          </r>
        </is>
      </c>
      <c r="D40" s="91" t="s">
        <v>61</v>
      </c>
      <c r="E40" s="91" t="inlineStr">
        <is>
          <r>
            <rPr>
              <rFont val="Myriad46"/>
              <b val="true"/>
              <i val="false"/>
              <strike val="false"/>
              <color rgb="FFFF00FF"/>
              <sz val="72"/>
              <u val="none"/>
            </rPr>
            <t xml:space="preserve">1</t>
          </r>
        </is>
      </c>
      <c r="F40" s="119">
        <v>380</v>
      </c>
      <c r="G40" s="121">
        <f>F40*E40</f>
        <v>380</v>
      </c>
      <c r="H40" s="84"/>
      <c r="I40" s="84"/>
      <c r="J40" s="84"/>
      <c r="K40" s="2"/>
      <c r="L40" s="2"/>
      <c r="M40" s="2"/>
      <c r="N40" s="2"/>
      <c r="O40" s="2"/>
      <c r="P40" s="2"/>
      <c r="Q40" s="2"/>
    </row>
    <row r="41" spans="1:26" customHeight="1" ht="120"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63</v>
      </c>
      <c r="B42" s="183"/>
      <c r="C42" s="152" t="s">
        <v>64</v>
      </c>
      <c r="D42" s="91" t="s">
        <v>65</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s="2" customFormat="1">
      <c r="A52" s="75" t="s">
        <v>77</v>
      </c>
      <c r="B52" s="76"/>
      <c r="C52" s="77" t="s">
        <v>78</v>
      </c>
      <c r="D52" s="78" t="s">
        <v>79</v>
      </c>
      <c r="E52" s="56" t="inlineStr">
        <is>
          <r>
            <rPr>
              <rFont val="Myriad46"/>
              <b val="true"/>
              <i val="false"/>
              <strike val="false"/>
              <color rgb="FFFF00FF"/>
              <sz val="72"/>
              <u val="none"/>
            </rPr>
            <t xml:space="preserve">1</t>
          </r>
        </is>
      </c>
      <c r="F52" s="60">
        <v>450</v>
      </c>
      <c r="G52" s="79">
        <f>F52*E52</f>
        <v>450</v>
      </c>
      <c r="H52" s="84"/>
      <c r="I52" s="84"/>
      <c r="J52" s="84"/>
      <c r="K52" s="2"/>
      <c r="L52" s="2"/>
      <c r="M52" s="2"/>
      <c r="N52" s="2"/>
      <c r="O52" s="2"/>
      <c r="P52" s="2"/>
      <c r="Q52" s="2"/>
    </row>
    <row r="53" spans="1:26" customHeight="1" ht="267" s="2" customFormat="1">
      <c r="A53" s="146" t="s">
        <v>80</v>
      </c>
      <c r="B53" s="123"/>
      <c r="C53" s="123" t="s">
        <v>81</v>
      </c>
      <c r="D53" s="89" t="s">
        <v>82</v>
      </c>
      <c r="E53" s="91" t="inlineStr">
        <is>
          <r>
            <rPr>
              <rFont val="Myriad46"/>
              <b val="true"/>
              <i val="false"/>
              <strike val="false"/>
              <color rgb="FFFF00FF"/>
              <sz val="72"/>
              <u val="none"/>
            </rPr>
            <t xml:space="preserve">1</t>
          </r>
        </is>
      </c>
      <c r="F53" s="93">
        <v>490</v>
      </c>
      <c r="G53" s="125">
        <f>E53*F53</f>
        <v>490</v>
      </c>
      <c r="H53" s="84"/>
      <c r="I53" s="84"/>
      <c r="J53" s="84"/>
      <c r="K53" s="2"/>
      <c r="L53" s="2"/>
      <c r="M53" s="2"/>
      <c r="N53" s="2"/>
      <c r="O53" s="2"/>
      <c r="P53" s="2"/>
      <c r="Q53" s="2"/>
    </row>
    <row r="54" spans="1:26" customHeight="1" ht="64.5"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s="2" customFormat="1">
      <c r="A57" s="61" t="s">
        <v>89</v>
      </c>
      <c r="B57" s="63"/>
      <c r="C57" s="63" t="s">
        <v>90</v>
      </c>
      <c r="D57" s="65" t="s">
        <v>91</v>
      </c>
      <c r="E57" s="56" t="inlineStr">
        <is>
          <r>
            <rPr>
              <rFont val="Myriad46"/>
              <b val="true"/>
              <i val="false"/>
              <strike val="false"/>
              <color rgb="FFFF00FF"/>
              <sz val="72"/>
              <u val="none"/>
            </rPr>
            <t xml:space="preserve">1</t>
          </r>
        </is>
      </c>
      <c r="F57" s="63">
        <v>95</v>
      </c>
      <c r="G57" s="62">
        <f>E57*F57</f>
        <v>95</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s="2" customFormat="1">
      <c r="A65" s="148" t="s">
        <v>98</v>
      </c>
      <c r="B65" s="150"/>
      <c r="C65" s="152" t="s">
        <v>99</v>
      </c>
      <c r="D65" s="154" t="s">
        <v>100</v>
      </c>
      <c r="E65" s="95" t="inlineStr">
        <is>
          <r>
            <rPr>
              <rFont val="Myriad46"/>
              <b val="true"/>
              <i val="false"/>
              <strike val="false"/>
              <color rgb="FFFF00FF"/>
              <sz val="72"/>
              <u val="none"/>
            </rPr>
            <t xml:space="preserve">1</t>
          </r>
        </is>
      </c>
      <c r="F65" s="97">
        <v>270</v>
      </c>
      <c r="G65" s="99">
        <f>F65*E65</f>
        <v>270</v>
      </c>
      <c r="H65" s="84"/>
      <c r="I65" s="84"/>
      <c r="J65" s="84"/>
      <c r="K65" s="2"/>
      <c r="L65" s="2"/>
      <c r="M65" s="2"/>
      <c r="N65" s="2"/>
      <c r="O65" s="2"/>
      <c r="P65" s="2"/>
      <c r="Q65" s="2"/>
    </row>
    <row r="66" spans="1:26" customHeight="1" ht="405" s="2" customFormat="1">
      <c r="A66" s="149"/>
      <c r="B66" s="151"/>
      <c r="C66" s="153"/>
      <c r="D66" s="155"/>
      <c r="E66" s="96"/>
      <c r="F66" s="98"/>
      <c r="G66" s="100"/>
      <c r="H66" s="84"/>
      <c r="I66" s="84"/>
      <c r="J66" s="84"/>
      <c r="K66" s="2"/>
      <c r="L66" s="2"/>
      <c r="M66" s="2"/>
      <c r="N66" s="2"/>
      <c r="O66" s="2"/>
      <c r="P66" s="2"/>
      <c r="Q66" s="2"/>
    </row>
    <row r="67" spans="1:26" customHeight="1" ht="228.75" s="2" customFormat="1">
      <c r="A67" s="61" t="s">
        <v>101</v>
      </c>
      <c r="B67" s="63"/>
      <c r="C67" s="63" t="inlineStr">
        <is>
          <r>
            <rPr>
              <rFont val="Myriad46"/>
              <b val="false"/>
              <i val="false"/>
              <strike val="false"/>
              <color rgb="FF000000"/>
              <sz val="48"/>
              <u val="none"/>
            </rPr>
            <t xml:space="preserve">PF3-2</t>
          </r>
        </is>
      </c>
      <c r="D67" s="66" t="s">
        <v>103</v>
      </c>
      <c r="E67" s="56" t="inlineStr">
        <is>
          <r>
            <rPr>
              <rFont val="Myriad46"/>
              <b val="true"/>
              <i val="false"/>
              <strike val="false"/>
              <color rgb="FFFF00FF"/>
              <sz val="72"/>
              <u val="none"/>
            </rPr>
            <t xml:space="preserve">1</t>
          </r>
        </is>
      </c>
      <c r="F67" s="63">
        <v>65</v>
      </c>
      <c r="G67" s="62">
        <f>F67*E67</f>
        <v>65</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4398</v>
      </c>
      <c r="B73" s="104">
        <f>0.2*G73</f>
        <v>733</v>
      </c>
      <c r="C73" s="105"/>
      <c r="D73" s="44" t="e">
        <f>F73*E73</f>
        <v>#REF!</v>
      </c>
      <c r="E73" s="45" t="e">
        <f>G70+G69+G68+G67+G65+G61+G59+G58+G57+#REF!+#REF!+#REF!+#REF!+G55+G53+G52+#REF!+#REF!+#REF!+#REF!+#REF!+#REF!+#REF!+#REF!+#REF!+#REF!+#REF!+G50+G48+#REF!+#REF!+#REF!+#REF!+#REF!+#REF!+#REF!+#REF!+#REF!+#REF!+#REF!+G46+G44+#REF!+G42+G40+#REF!+#REF!+#REF!+G34+#REF!+#REF!</f>
        <v>#REF!</v>
      </c>
      <c r="F73" s="46">
        <v>0</v>
      </c>
      <c r="G73" s="32">
        <f>SUM(G34:G70)</f>
        <v>3665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