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<sst xmlns="http://schemas.openxmlformats.org/spreadsheetml/2006/main" uniqueCount="169">
  <si>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</si>
  <si>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</si>
  <si>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</si>
  <si>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</si>
  <si>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</si>
  <si>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</si>
  <si>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</si>
  <si>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</si>
  <si>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</si>
  <si>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</si>
  <si>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23 mai 2024</t>
  </si>
  <si>
    <t>Devis 20240523 DLA</t>
  </si>
  <si>
    <r>
      <rPr>
        <rFont val="Myriad46"/>
        <b val="true"/>
        <i val="false"/>
        <strike val="false"/>
        <color rgb="FFFF0000"/>
        <sz val="90"/>
        <u val="none"/>
      </rPr>
      <t xml:space="preserve">SUAPS LE MANS UNIVERSITé </t>
    </r>
    <r>
      <rPr>
        <rFont val="Myriad46"/>
        <b val="false"/>
        <i val="false"/>
        <strike val="false"/>
        <color rgb="FFFF0000"/>
        <sz val="68"/>
        <u val="none"/>
      </rPr>
      <t xml:space="preserve">72
Av Olivier Messiaen
7200 LE MANS
</t>
    </r>
    <r>
      <rPr>
        <rFont val="Myriad46"/>
        <b val="false"/>
        <i val="false"/>
        <strike val="false"/>
        <color rgb="FF000000"/>
        <sz val="68"/>
        <u val="none"/>
      </rPr>
      <t xml:space="preserve">à l'attention de </t>
    </r>
    <r>
      <rPr>
        <rFont val="Myriad46"/>
        <b val="true"/>
        <i val="false"/>
        <strike val="false"/>
        <color rgb="FFFF0000"/>
        <sz val="68"/>
        <u val="none"/>
      </rPr>
      <t xml:space="preserve">Mr FUINEL Samuel
</t>
    </r>
    <r>
      <rPr>
        <rFont val="Myriad46"/>
        <b val="false"/>
        <i val="false"/>
        <strike val="false"/>
        <color rgb="FF000000"/>
        <sz val="68"/>
        <u val="none"/>
      </rPr>
      <t xml:space="preserve">Email: </t>
    </r>
    <r>
      <rPr>
        <rFont val="Myriad46"/>
        <b val="false"/>
        <i val="false"/>
        <strike val="false"/>
        <color rgb="FF0000FF"/>
        <sz val="68"/>
        <u val="single"/>
      </rPr>
      <t xml:space="preserve">samuel.fuinel@univ-lemans.fr
</t>
    </r>
    <r>
      <rPr>
        <rFont val="Myriad46"/>
        <b val="false"/>
        <i val="false"/>
        <strike val="false"/>
        <color rgb="FF000000"/>
        <sz val="68"/>
        <u val="none"/>
      </rPr>
      <t xml:space="preserve">Tel: </t>
    </r>
    <r>
      <rPr>
        <rFont val="Myriad46"/>
        <b val="false"/>
        <i val="false"/>
        <strike val="false"/>
        <color rgb="FFFF0000"/>
        <sz val="68"/>
        <u val="none"/>
      </rPr>
      <t xml:space="preserve">0683477542</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</si>
  <si>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</si>
  <si>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</si>
  <si>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</si>
  <si>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</si>
  <si>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</si>
  <si>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</si>
  <si>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</si>
  <si>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</si>
  <si>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</si>
  <si>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</si>
  <si>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</si>
  <si>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</si>
  <si>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</si>
  <si>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</si>
  <si>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</si>
  <si>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</si>
  <si>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</si>
  <si>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</si>
  <si>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</si>
  <si>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</si>
  <si>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</si>
  <si>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</si>
  <si>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</si>
  <si>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</si>
  <si>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</si>
  <si>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</si>
  <si>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</si>
  <si>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</si>
  <si>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</si>
  <si>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</si>
  <si>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</si>
  <si>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</si>
  <si>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</si>
  <si>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</si>
  <si>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</si>
  <si>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</si>
  <si>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</si>
  <si>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</si>
  <si>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</si>
  <si>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</si>
  <si>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UVD-</t>
    </r>
    <r>
      <rPr>
        <rFont val="Myriad46"/>
        <b val="false"/>
        <i val="false"/>
        <strike val="false"/>
        <color rgb="FFFF0000"/>
        <sz val="48"/>
        <u val="none"/>
      </rPr>
      <t xml:space="preserve">20X30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</si>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</sst>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0a2629dc9d16625a3af217e6b8dea775.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362700" cy="4762500"/>
    <xdr:pic>
      <xdr:nvPicPr>
        <xdr:cNvPr id="12" name="Dome" descr="Dom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SUAPS LE MANS UNIVERSITé 72
Av Olivier Messiaen
7200 LE MANS
à l'attention de Mr FUINEL Samuel
Email: samuel.fuinel@univ-lemans.fr
Tel: 0683477542</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jeudi 23 mai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20240523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SUAPS LE MANS UNIVERSITé </t>
          </r>
          <r>
            <rPr>
              <rFont val="Myriad46"/>
              <b val="false"/>
              <i val="false"/>
              <strike val="false"/>
              <color rgb="FFFF0000"/>
              <sz val="68"/>
              <u val="none"/>
            </rPr>
            <t xml:space="preserve">72
Av Olivier Messiaen
7200 LE MANS
</t>
          </r>
          <r>
            <rPr>
              <rFont val="Myriad46"/>
              <b val="false"/>
              <i val="false"/>
              <strike val="false"/>
              <color rgb="FF000000"/>
              <sz val="68"/>
              <u val="none"/>
            </rPr>
            <t xml:space="preserve">à l'attention de </t>
          </r>
          <r>
            <rPr>
              <rFont val="Myriad46"/>
              <b val="true"/>
              <i val="false"/>
              <strike val="false"/>
              <color rgb="FFFF0000"/>
              <sz val="68"/>
              <u val="none"/>
            </rPr>
            <t xml:space="preserve">Mr FUINEL Samuel
</t>
          </r>
          <r>
            <rPr>
              <rFont val="Myriad46"/>
              <b val="false"/>
              <i val="false"/>
              <strike val="false"/>
              <color rgb="FF000000"/>
              <sz val="68"/>
              <u val="none"/>
            </rPr>
            <t xml:space="preserve">Email: </t>
          </r>
          <r>
            <rPr>
              <rFont val="Myriad46"/>
              <b val="false"/>
              <i val="false"/>
              <strike val="false"/>
              <color rgb="FF0000FF"/>
              <sz val="68"/>
              <u val="single"/>
            </rPr>
            <t xml:space="preserve">samuel.fuinel@univ-lemans.fr
</t>
          </r>
          <r>
            <rPr>
              <rFont val="Myriad46"/>
              <b val="false"/>
              <i val="false"/>
              <strike val="false"/>
              <color rgb="FF000000"/>
              <sz val="68"/>
              <u val="none"/>
            </rPr>
            <t xml:space="preserve">Tel: </t>
          </r>
          <r>
            <rPr>
              <rFont val="Myriad46"/>
              <b val="false"/>
              <i val="false"/>
              <strike val="false"/>
              <color rgb="FFFF0000"/>
              <sz val="68"/>
              <u val="none"/>
            </rPr>
            <t xml:space="preserve">0683477542</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UVD-</t>
          </r>
          <r>
            <rPr>
              <rFont val="Myriad46"/>
              <b val="false"/>
              <i val="false"/>
              <strike val="false"/>
              <color rgb="FFFF0000"/>
              <sz val="48"/>
              <u val="none"/>
            </rPr>
            <t xml:space="preserve">20X30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72</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2514</v>
      </c>
      <c r="B85" s="106">
        <f>0.2*G85</f>
        <v>419</v>
      </c>
      <c r="C85" s="107"/>
      <c r="D85" s="44" t="e">
        <f>F85*E85</f>
        <v>#REF!</v>
      </c>
      <c r="E85" s="45" t="e">
        <f>G82+G81+G80+#REF!+G78+#REF!+#REF!+#REF!+#REF!+G77+G75+G73+G71+#REF!+#REF!+G70+G69+G68+G67+G66+G65+G64+G63+G62+G61+G60+G59+G57+#REF!+#REF!+#REF!+#REF!+#REF!+#REF!+#REF!+#REF!+#REF!+G55+G53+G51+G49+G47+G45+G43+G41+#REF!+#REF!+G34+#REF!+#REF!+#REF!</f>
        <v>#REF!</v>
      </c>
      <c r="F85" s="46">
        <v>0</v>
      </c>
      <c r="G85" s="32">
        <f>SUM(G34:G82)</f>
        <v>2095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