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<sst xmlns="http://schemas.openxmlformats.org/spreadsheetml/2006/main" uniqueCount="169">
  <si>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</si>
  <si>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</si>
  <si>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</si>
  <si>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</si>
  <si>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</si>
  <si>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</si>
  <si>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</si>
  <si>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</si>
  <si>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</si>
  <si>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</si>
  <si>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07 mai 2024</t>
  </si>
  <si>
    <t>Devis 20240507 DLA</t>
  </si>
  <si>
    <r>
      <rPr>
        <rFont val="Myriad46"/>
        <b val="true"/>
        <i val="false"/>
        <strike val="false"/>
        <color rgb="FFFF0000"/>
        <sz val="90"/>
        <u val="none"/>
      </rPr>
      <t xml:space="preserve">TRANSDEV </t>
    </r>
    <r>
      <rPr>
        <rFont val="Myriad46"/>
        <b val="false"/>
        <i val="false"/>
        <strike val="false"/>
        <color rgb="FFFF0000"/>
        <sz val="68"/>
        <u val="none"/>
      </rPr>
      <t xml:space="preserve">27
VERNON
27200 VERNON
</t>
    </r>
    <r>
      <rPr>
        <rFont val="Myriad46"/>
        <b val="false"/>
        <i val="false"/>
        <strike val="false"/>
        <color rgb="FF000000"/>
        <sz val="68"/>
        <u val="none"/>
      </rPr>
      <t xml:space="preserve">à l'attention de </t>
    </r>
    <r>
      <rPr>
        <rFont val="Myriad46"/>
        <b val="true"/>
        <i val="false"/>
        <strike val="false"/>
        <color rgb="FFFF0000"/>
        <sz val="68"/>
        <u val="none"/>
      </rPr>
      <t xml:space="preserve">Mr BANCE LUDOVIC
</t>
    </r>
    <r>
      <rPr>
        <rFont val="Myriad46"/>
        <b val="false"/>
        <i val="false"/>
        <strike val="false"/>
        <color rgb="FF000000"/>
        <sz val="68"/>
        <u val="none"/>
      </rPr>
      <t xml:space="preserve">Email: </t>
    </r>
    <r>
      <rPr>
        <rFont val="Myriad46"/>
        <b val="false"/>
        <i val="false"/>
        <strike val="false"/>
        <color rgb="FF0000FF"/>
        <sz val="68"/>
        <u val="single"/>
      </rPr>
      <t xml:space="preserve">ludovic.bance@transdev.com
</t>
    </r>
    <r>
      <rPr>
        <rFont val="Myriad46"/>
        <b val="false"/>
        <i val="false"/>
        <strike val="false"/>
        <color rgb="FF000000"/>
        <sz val="68"/>
        <u val="none"/>
      </rPr>
      <t xml:space="preserve">Tel: </t>
    </r>
    <r>
      <rPr>
        <rFont val="Myriad46"/>
        <b val="false"/>
        <i val="false"/>
        <strike val="false"/>
        <color rgb="FFFF0000"/>
        <sz val="68"/>
        <u val="none"/>
      </rPr>
      <t xml:space="preserve">0604522003</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</si>
  <si>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</si>
  <si>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</si>
  <si>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</si>
  <si>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</si>
  <si>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</si>
  <si>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</si>
  <si>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</si>
  <si>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</si>
  <si>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</si>
  <si>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</si>
  <si>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</si>
  <si>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</si>
  <si>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</si>
  <si>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</si>
  <si>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</si>
  <si>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</si>
  <si>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</si>
  <si>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</si>
  <si>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</si>
  <si>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</si>
  <si>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</si>
  <si>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</si>
  <si>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</si>
  <si>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</si>
  <si>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</si>
  <si>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</si>
  <si>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</si>
  <si>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</si>
  <si>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</si>
  <si>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</si>
  <si>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</si>
  <si>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</si>
  <si>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</si>
  <si>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</si>
  <si>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</si>
  <si>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</si>
  <si>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</si>
  <si>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</si>
  <si>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</si>
  <si>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</si>
  <si>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50X30</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</si>
  <si>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</si>
  <si>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</si>
  <si>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</si>
  <si>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</si>
  <si>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</si>
  <si>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</si>
  <si>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</si>
  <si>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</si>
  <si>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</si>
  <si>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rPr>
        <rFont val="Myriad46"/>
        <b val="false"/>
        <i val="false"/>
        <strike val="false"/>
        <color rgb="FF000000"/>
        <sz val="48"/>
        <u val="none"/>
      </rPr>
      <t xml:space="preserve">VS</t>
    </r>
    <r>
      <rPr>
        <rFont val="Myriad46"/>
        <b val="false"/>
        <i val="false"/>
        <strike val="false"/>
        <color rgb="FFFF0000"/>
        <sz val="48"/>
        <u val="none"/>
      </rPr>
      <t xml:space="preserve">5</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</si>
  <si>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</si>
  <si>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r>
      <rPr>
        <rFont val="Myriad46"/>
        <b val="true"/>
        <i val="false"/>
        <strike val="false"/>
        <color rgb="FFFF00FF"/>
        <sz val="72"/>
        <u val="none"/>
      </rPr>
      <t xml:space="preserve">1</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</si>
  <si>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</si>
  <si>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</si>
  <si>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</si>
  <si>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</si>
  <si>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</si>
  <si>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</si>
  <si>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</si>
  <si>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</si>
  <si>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</si>
  <si>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</si>
  <si>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</si>
  <si>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</si>
  <si>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</si>
  <si>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</si>
  <si>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</si>
  <si>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</si>
  <si>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</si>
  <si>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</si>
  <si>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</si>
  <si>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3000</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</si>
  <si>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3000 Rouge feu</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</si>
  <si>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</si>
  <si>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</si>
  <si>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</si>
  <si>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</si>
  <si>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</si>
  <si>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</si>
  <si>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</si>
  <si>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</si>
  <si>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</si>
  <si>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</si>
  <si>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</si>
  <si>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</si>
  <si>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</si>
  <si>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</si>
  <si>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</si>
  <si>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</si>
  <si>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</si>
  <si>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</si>
  <si>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</si>
  <si>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</si>
  <si>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</si>
  <si>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</si>
  <si>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</si>
  <si>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</si>
  <si>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</si>
  <si>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</si>
  <si>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</si>
  <si>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</si>
  <si>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</si>
  <si>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</si>
  <si>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</si>
  <si>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</si>
  <si>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</si>
  <si>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</si>
  <si>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</si>
  <si>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</si>
  <si>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</si>
  <si>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</si>
  <si>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</si>
  <si>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</si>
  <si>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</si>
  <si>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</si>
  <si>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</si>
  <si>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</si>
  <si>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</si>
  <si>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</si>
  <si>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</si>
  <si>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</si>
  <si>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</si>
  <si>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</si>
  <si>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</si>
  <si>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</si>
  <si>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</si>
  <si>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</si>
  <si>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27</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</si>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</sst>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16a7a01eb84003d11025f121f4f42119.jpeg"/><Relationship Id="rId4" Type="http://schemas.openxmlformats.org/officeDocument/2006/relationships/image" Target="../media/3957dc7a2f93af2f97eb26bc56cb5e57.jpeg"/><Relationship Id="rId5" Type="http://schemas.openxmlformats.org/officeDocument/2006/relationships/image" Target="../media/48cb2f96badff9fa1c99541e49fe2b6d.JPG"/><Relationship Id="rId6" Type="http://schemas.openxmlformats.org/officeDocument/2006/relationships/image" Target="../media/4da6c200175e6a2c4b37236bd83fe54a.png"/><Relationship Id="rId7" Type="http://schemas.openxmlformats.org/officeDocument/2006/relationships/image" Target="../media/18cbe9a907dd92b068842a0d56d3f1b1.jpeg"/><Relationship Id="rId8" Type="http://schemas.openxmlformats.org/officeDocument/2006/relationships/image" Target="../media/16644303eb64946aab778eb2a5cba66c.png"/><Relationship Id="rId9" Type="http://schemas.openxmlformats.org/officeDocument/2006/relationships/image" Target="../media/09a5e0d3b6459927b5fb6bfafbfbf2b4.png"/><Relationship Id="rId10" Type="http://schemas.openxmlformats.org/officeDocument/2006/relationships/image" Target="../media/dca65437dfc9af81d6401c917a7fed31.jpeg"/><Relationship Id="rId11" Type="http://schemas.openxmlformats.org/officeDocument/2006/relationships/image" Target="../media/05b6a382c52dccb24cc7f77169f58af9.png"/><Relationship Id="rId12"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0</xdr:col>
      <xdr:colOff>0</xdr:colOff>
      <xdr:row>77</xdr:row>
      <xdr:rowOff>714375</xdr:rowOff>
    </xdr:from>
    <xdr:ext cx="8848725" cy="5210175"/>
    <xdr:pic>
      <xdr:nvPicPr>
        <xdr:cNvPr id="3" name="Image 314"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4" name="Image 362" descr="RAL - Copie.jpg"/>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5" name="Image 414"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6" name="Image 41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7" name="Image 437"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8" name="Image 438"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9" name="Image 439"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10" name="Image 440"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1" name="Image 441"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2" name="Dome" descr="Dome"/>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TRANSDEV 27
VERNON
27200 VERNON
à l'attention de Mr BANCE LUDOVIC
Email: ludovic.bance@transdev.com
Tel: 0604522003</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07 mai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20240507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TRANSDEV </t>
          </r>
          <r>
            <rPr>
              <rFont val="Myriad46"/>
              <b val="false"/>
              <i val="false"/>
              <strike val="false"/>
              <color rgb="FFFF0000"/>
              <sz val="68"/>
              <u val="none"/>
            </rPr>
            <t xml:space="preserve">27
VERNON
27200 VERNON
</t>
          </r>
          <r>
            <rPr>
              <rFont val="Myriad46"/>
              <b val="false"/>
              <i val="false"/>
              <strike val="false"/>
              <color rgb="FF000000"/>
              <sz val="68"/>
              <u val="none"/>
            </rPr>
            <t xml:space="preserve">à l'attention de </t>
          </r>
          <r>
            <rPr>
              <rFont val="Myriad46"/>
              <b val="true"/>
              <i val="false"/>
              <strike val="false"/>
              <color rgb="FFFF0000"/>
              <sz val="68"/>
              <u val="none"/>
            </rPr>
            <t xml:space="preserve">Mr BANCE LUDOVIC
</t>
          </r>
          <r>
            <rPr>
              <rFont val="Myriad46"/>
              <b val="false"/>
              <i val="false"/>
              <strike val="false"/>
              <color rgb="FF000000"/>
              <sz val="68"/>
              <u val="none"/>
            </rPr>
            <t xml:space="preserve">Email: </t>
          </r>
          <r>
            <rPr>
              <rFont val="Myriad46"/>
              <b val="false"/>
              <i val="false"/>
              <strike val="false"/>
              <color rgb="FF0000FF"/>
              <sz val="68"/>
              <u val="single"/>
            </rPr>
            <t xml:space="preserve">ludovic.bance@transdev.com
</t>
          </r>
          <r>
            <rPr>
              <rFont val="Myriad46"/>
              <b val="false"/>
              <i val="false"/>
              <strike val="false"/>
              <color rgb="FF000000"/>
              <sz val="68"/>
              <u val="none"/>
            </rPr>
            <t xml:space="preserve">Tel: </t>
          </r>
          <r>
            <rPr>
              <rFont val="Myriad46"/>
              <b val="false"/>
              <i val="false"/>
              <strike val="false"/>
              <color rgb="FFFF0000"/>
              <sz val="68"/>
              <u val="none"/>
            </rPr>
            <t xml:space="preserve">0604522003</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50X30</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3</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s="2" customFormat="1">
      <c r="A43" s="117" t="s">
        <v>62</v>
      </c>
      <c r="B43" s="135"/>
      <c r="C43" s="123" t="inlineStr">
        <is>
          <r>
            <rPr>
              <rFont val="Myriad46"/>
              <b val="false"/>
              <i val="false"/>
              <strike val="false"/>
              <color rgb="FF000000"/>
              <sz val="48"/>
              <u val="none"/>
            </rPr>
            <t xml:space="preserve">VS</t>
          </r>
          <r>
            <rPr>
              <rFont val="Myriad46"/>
              <b val="false"/>
              <i val="false"/>
              <strike val="false"/>
              <color rgb="FFFF0000"/>
              <sz val="48"/>
              <u val="none"/>
            </rPr>
            <t xml:space="preserve">5</t>
          </r>
        </is>
      </c>
      <c r="D43" s="108" t="s">
        <v>64</v>
      </c>
      <c r="E43" s="108" t="inlineStr">
        <is>
          <r>
            <rPr>
              <rFont val="Myriad46"/>
              <b val="true"/>
              <i val="false"/>
              <strike val="false"/>
              <color rgb="FFFF00FF"/>
              <sz val="72"/>
              <u val="none"/>
            </rPr>
            <t xml:space="preserve">1</t>
          </r>
        </is>
      </c>
      <c r="F43" s="112">
        <v>450</v>
      </c>
      <c r="G43" s="133">
        <f>F43*E43</f>
        <v>450</v>
      </c>
      <c r="H43" s="100"/>
      <c r="I43" s="100"/>
      <c r="J43" s="100"/>
    </row>
    <row r="44" spans="1:22" customHeight="1" ht="120" s="2" customFormat="1">
      <c r="A44" s="118"/>
      <c r="B44" s="136"/>
      <c r="C44" s="124"/>
      <c r="D44" s="109"/>
      <c r="E44" s="109"/>
      <c r="F44" s="113"/>
      <c r="G44" s="134"/>
      <c r="H44" s="100"/>
      <c r="I44" s="100"/>
      <c r="J44" s="100"/>
    </row>
    <row r="45" spans="1:22" customHeight="1" ht="120" hidden="true" s="2" customFormat="1">
      <c r="A45" s="117" t="s">
        <v>66</v>
      </c>
      <c r="B45" s="135"/>
      <c r="C45" s="123" t="s">
        <v>67</v>
      </c>
      <c r="D45" s="108" t="s">
        <v>68</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69</v>
      </c>
      <c r="B47" s="135"/>
      <c r="C47" s="157" t="s">
        <v>70</v>
      </c>
      <c r="D47" s="108" t="s">
        <v>71</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72</v>
      </c>
      <c r="B49" s="135"/>
      <c r="C49" s="123" t="s">
        <v>73</v>
      </c>
      <c r="D49" s="108" t="s">
        <v>74</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75</v>
      </c>
      <c r="B51" s="135"/>
      <c r="C51" s="123" t="s">
        <v>76</v>
      </c>
      <c r="D51" s="108" t="s">
        <v>77</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78</v>
      </c>
      <c r="B53" s="135"/>
      <c r="C53" s="123" t="s">
        <v>79</v>
      </c>
      <c r="D53" s="108" t="s">
        <v>80</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81</v>
      </c>
      <c r="B55" s="135"/>
      <c r="C55" s="123" t="s">
        <v>82</v>
      </c>
      <c r="D55" s="108" t="s">
        <v>83</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84</v>
      </c>
      <c r="B57" s="135"/>
      <c r="C57" s="123" t="s">
        <v>85</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3000 Rouge feu</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hidden="true" s="2" customFormat="1">
      <c r="A63" s="66" t="s">
        <v>99</v>
      </c>
      <c r="B63" s="67"/>
      <c r="C63" s="68" t="s">
        <v>100</v>
      </c>
      <c r="D63" s="69" t="s">
        <v>101</v>
      </c>
      <c r="E63" s="60">
        <v>0</v>
      </c>
      <c r="F63" s="70">
        <v>350</v>
      </c>
      <c r="G63" s="71">
        <f>F63*E63</f>
        <v>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s="2" customFormat="1">
      <c r="A78" s="119" t="s">
        <v>133</v>
      </c>
      <c r="B78" s="121"/>
      <c r="C78" s="123" t="s">
        <v>134</v>
      </c>
      <c r="D78" s="125" t="s">
        <v>135</v>
      </c>
      <c r="E78" s="127" t="inlineStr">
        <is>
          <r>
            <rPr>
              <rFont val="Myriad46"/>
              <b val="true"/>
              <i val="false"/>
              <strike val="false"/>
              <color rgb="FFFF00FF"/>
              <sz val="72"/>
              <u val="none"/>
            </rPr>
            <t xml:space="preserve">1</t>
          </r>
        </is>
      </c>
      <c r="F78" s="129">
        <v>270</v>
      </c>
      <c r="G78" s="114">
        <f>F78*E78</f>
        <v>270</v>
      </c>
      <c r="H78" s="100"/>
      <c r="I78" s="100"/>
      <c r="J78" s="100"/>
    </row>
    <row r="79" spans="1:22" customHeight="1" ht="405"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27</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3162</v>
      </c>
      <c r="B85" s="106">
        <f>0.2*G85</f>
        <v>527</v>
      </c>
      <c r="C85" s="107"/>
      <c r="D85" s="44" t="e">
        <f>F85*E85</f>
        <v>#REF!</v>
      </c>
      <c r="E85" s="45" t="e">
        <f>G82+G81+G80+#REF!+G78+#REF!+#REF!+#REF!+#REF!+G77+G75+G73+G71+#REF!+#REF!+G70+G69+G68+G67+G66+G65+G64+G63+G62+G61+G60+G59+G57+#REF!+#REF!+#REF!+#REF!+#REF!+#REF!+#REF!+#REF!+#REF!+G55+G53+G51+G49+G47+G45+G43+G41+#REF!+#REF!+G34+#REF!+#REF!+#REF!</f>
        <v>#REF!</v>
      </c>
      <c r="F85" s="46">
        <v>0</v>
      </c>
      <c r="G85" s="32">
        <f>SUM(G34:G82)</f>
        <v>2635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