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<sst xmlns="http://schemas.openxmlformats.org/spreadsheetml/2006/main" uniqueCount="145">
  <si>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</si>
  <si>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</si>
  <si>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</si>
  <si>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</si>
  <si>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</si>
  <si>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</si>
  <si>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</si>
  <si>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</si>
  <si>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</si>
  <si>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</si>
  <si>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06 mai 2024</t>
  </si>
  <si>
    <t>Devis 20240506 DLA</t>
  </si>
  <si>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</si>
  <si>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</si>
  <si>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</si>
  <si>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</si>
  <si>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</si>
  <si>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</si>
  <si>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</si>
  <si>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</si>
  <si>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</si>
  <si>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</si>
  <si>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</si>
  <si>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</si>
  <si>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</si>
  <si>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</si>
  <si>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</si>
  <si>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</si>
  <si>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</si>
  <si>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</si>
  <si>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</si>
  <si>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</si>
  <si>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</si>
  <si>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</si>
  <si>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</si>
  <si>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</si>
  <si>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</si>
  <si>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</si>
  <si>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</si>
  <si>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</si>
  <si>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</si>
  <si>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</si>
  <si>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</si>
  <si>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</si>
  <si>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</si>
  <si>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</si>
  <si>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</si>
  <si>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</si>
  <si>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</si>
  <si>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</si>
  <si>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</si>
  <si>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</si>
  <si>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</si>
  <si>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UBB-</t>
    </r>
    <r>
      <rPr>
        <rFont val="Myriad46"/>
        <b val="false"/>
        <i val="false"/>
        <strike val="false"/>
        <color rgb="FFFF0000"/>
        <sz val="48"/>
        <u val="none"/>
      </rPr>
      <t xml:space="preserve">40X15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</si>
  <si>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</si>
  <si>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</si>
  <si>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</si>
  <si>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</si>
  <si>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</si>
  <si>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</si>
  <si>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</si>
  <si>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</si>
  <si>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</si>
  <si>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</si>
  <si>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</si>
  <si>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</si>
  <si>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</si>
  <si>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</si>
  <si>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</si>
  <si>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</si>
  <si>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</si>
  <si>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</si>
  <si>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</si>
  <si>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</si>
  <si>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</si>
  <si>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</si>
  <si>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</si>
  <si>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</si>
  <si>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</si>
  <si>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</si>
  <si>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</si>
  <si>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</si>
  <si>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</si>
  <si>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</si>
  <si>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</si>
  <si>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2002</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</si>
  <si>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2002 Orangé sang</t>
    </r>
  </si>
  <si>
    <r>
      <rPr>
        <rFont val="Myriad46"/>
        <b val="true"/>
        <i val="false"/>
        <strike val="false"/>
        <color rgb="FFFF00FF"/>
        <sz val="72"/>
        <u val="none"/>
      </rPr>
      <t xml:space="preserve">200</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</si>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</sst>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13f6efea0a481259433f25919443165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8620125"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SIGNATURE 13
27 avenue de Bruxelles 
13127 VITROLLES
à l'attention de Mr ROUSSEL ROMAIN
Email: romain.roussel@signature.eu
Tel: 0625264206</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lundi 06 mai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20240506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SIGNATURE </t>
          </r>
          <r>
            <rPr>
              <rFont val="Myriad46"/>
              <b val="false"/>
              <i val="false"/>
              <strike val="false"/>
              <color rgb="FFFF0000"/>
              <sz val="68"/>
              <u val="none"/>
            </rPr>
            <t xml:space="preserve">13
27 avenue de Bruxelles 
13127 VITROLLES
</t>
          </r>
          <r>
            <rPr>
              <rFont val="Myriad46"/>
              <b val="false"/>
              <i val="false"/>
              <strike val="false"/>
              <color rgb="FF000000"/>
              <sz val="68"/>
              <u val="none"/>
            </rPr>
            <t xml:space="preserve">à l'attention de </t>
          </r>
          <r>
            <rPr>
              <rFont val="Myriad46"/>
              <b val="true"/>
              <i val="false"/>
              <strike val="false"/>
              <color rgb="FFFF0000"/>
              <sz val="68"/>
              <u val="none"/>
            </rPr>
            <t xml:space="preserve">Mr ROUSSEL ROMAIN
</t>
          </r>
          <r>
            <rPr>
              <rFont val="Myriad46"/>
              <b val="false"/>
              <i val="false"/>
              <strike val="false"/>
              <color rgb="FF000000"/>
              <sz val="68"/>
              <u val="none"/>
            </rPr>
            <t xml:space="preserve">Email: </t>
          </r>
          <r>
            <rPr>
              <rFont val="Myriad46"/>
              <b val="false"/>
              <i val="false"/>
              <strike val="false"/>
              <color rgb="FF0000FF"/>
              <sz val="68"/>
              <u val="single"/>
            </rPr>
            <t xml:space="preserve">romain.roussel@signature.eu
</t>
          </r>
          <r>
            <rPr>
              <rFont val="Myriad46"/>
              <b val="false"/>
              <i val="false"/>
              <strike val="false"/>
              <color rgb="FF000000"/>
              <sz val="68"/>
              <u val="none"/>
            </rPr>
            <t xml:space="preserve">Tel: </t>
          </r>
          <r>
            <rPr>
              <rFont val="Myriad46"/>
              <b val="false"/>
              <i val="false"/>
              <strike val="false"/>
              <color rgb="FFFF0000"/>
              <sz val="68"/>
              <u val="none"/>
            </rPr>
            <t xml:space="preserve">0625264206</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UBB-</t>
          </r>
          <r>
            <rPr>
              <rFont val="Myriad46"/>
              <b val="false"/>
              <i val="false"/>
              <strike val="false"/>
              <color rgb="FFFF0000"/>
              <sz val="48"/>
              <u val="none"/>
            </rPr>
            <t xml:space="preserve">40X15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200</v>
      </c>
      <c r="F34" s="126">
        <v>2400</v>
      </c>
      <c r="G34" s="127">
        <f>(E34*F34)</f>
        <v>480000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2002 Orangé sang</t>
          </r>
        </is>
      </c>
      <c r="E58" s="89" t="inlineStr">
        <is>
          <r>
            <rPr>
              <rFont val="Myriad46"/>
              <b val="true"/>
              <i val="false"/>
              <strike val="false"/>
              <color rgb="FFFF00FF"/>
              <sz val="72"/>
              <u val="none"/>
            </rPr>
            <t xml:space="preserve">200</t>
          </r>
        </is>
      </c>
      <c r="F58" s="117">
        <v>215</v>
      </c>
      <c r="G58" s="119">
        <f>F58*E58</f>
        <v>43000</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s="2" customFormat="1">
      <c r="A64" s="56" t="s">
        <v>97</v>
      </c>
      <c r="B64" s="83"/>
      <c r="C64" s="39" t="s">
        <v>98</v>
      </c>
      <c r="D64" s="86" t="s">
        <v>99</v>
      </c>
      <c r="E64" s="84" t="inlineStr">
        <is>
          <r>
            <rPr>
              <rFont val="Myriad46"/>
              <b val="true"/>
              <i val="false"/>
              <strike val="false"/>
              <color rgb="FFFF00FF"/>
              <sz val="72"/>
              <u val="none"/>
            </rPr>
            <t xml:space="preserve">200</t>
          </r>
        </is>
      </c>
      <c r="F64" s="59">
        <v>350</v>
      </c>
      <c r="G64" s="85">
        <f>SUM(F64*E64)</f>
        <v>70000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11</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711600</v>
      </c>
      <c r="B80" s="102">
        <f>0.2*G80</f>
        <v>118600</v>
      </c>
      <c r="C80" s="103"/>
      <c r="D80" s="44" t="e">
        <f>F80*E80</f>
        <v>#REF!</v>
      </c>
      <c r="E80" s="45" t="e">
        <f>G77+G76+G75+#REF!+G73+G69+G67+G66+G65+#REF!+#REF!+#REF!+#REF!+G63+G61+G60+#REF!+#REF!+#REF!+#REF!+#REF!+#REF!+#REF!+#REF!+#REF!+#REF!+#REF!+G58+G56+#REF!+#REF!+#REF!+#REF!+#REF!+#REF!+#REF!+#REF!+G54+G52+G50+G48+G46+G44+G42+G40+G34+#REF!+#REF!+#REF!+#REF!+#REF!</f>
        <v>#REF!</v>
      </c>
      <c r="F80" s="46">
        <v>0</v>
      </c>
      <c r="G80" s="32">
        <f>SUM(G34:G77)</f>
        <v>593000</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