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emf" ContentType="application/octet-stream"/>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<sst xmlns="http://schemas.openxmlformats.org/spreadsheetml/2006/main" uniqueCount="169">
  <si>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</si>
  <si>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</si>
  <si>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</si>
  <si>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</si>
  <si>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</si>
  <si>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</si>
  <si>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</si>
  <si>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</si>
  <si>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</si>
  <si>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</si>
  <si>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09 avril 2024</t>
  </si>
  <si>
    <t>Devis 20240409 DLA</t>
  </si>
  <si>
    <r>
      <rPr>
        <rFont val="Myriad46"/>
        <b val="true"/>
        <i val="false"/>
        <strike val="false"/>
        <color rgb="FFFF0000"/>
        <sz val="90"/>
        <u val="none"/>
      </rPr>
      <t xml:space="preserve">DTPE ARMOR </t>
    </r>
    <r>
      <rPr>
        <rFont val="Myriad46"/>
        <b val="false"/>
        <i val="false"/>
        <strike val="false"/>
        <color rgb="FFFF0000"/>
        <sz val="68"/>
        <u val="none"/>
      </rPr>
      <t xml:space="preserve">22
11 park an trebe
22200 plouisy
22200 11 PARK AN TREBE
</t>
    </r>
    <r>
      <rPr>
        <rFont val="Myriad46"/>
        <b val="false"/>
        <i val="false"/>
        <strike val="false"/>
        <color rgb="FF000000"/>
        <sz val="68"/>
        <u val="none"/>
      </rPr>
      <t xml:space="preserve">à l'attention de </t>
    </r>
    <r>
      <rPr>
        <rFont val="Myriad46"/>
        <b val="true"/>
        <i val="false"/>
        <strike val="false"/>
        <color rgb="FFFF0000"/>
        <sz val="68"/>
        <u val="none"/>
      </rPr>
      <t xml:space="preserve">Mr MELOT Aymeric
</t>
    </r>
    <r>
      <rPr>
        <rFont val="Myriad46"/>
        <b val="false"/>
        <i val="false"/>
        <strike val="false"/>
        <color rgb="FF000000"/>
        <sz val="68"/>
        <u val="none"/>
      </rPr>
      <t xml:space="preserve">Email: </t>
    </r>
    <r>
      <rPr>
        <rFont val="Myriad46"/>
        <b val="false"/>
        <i val="false"/>
        <strike val="false"/>
        <color rgb="FF0000FF"/>
        <sz val="68"/>
        <u val="single"/>
      </rPr>
      <t xml:space="preserve">dtpearmor35@orange.fr
</t>
    </r>
    <r>
      <rPr>
        <rFont val="Myriad46"/>
        <b val="false"/>
        <i val="false"/>
        <strike val="false"/>
        <color rgb="FF000000"/>
        <sz val="68"/>
        <u val="none"/>
      </rPr>
      <t xml:space="preserve">Tel: </t>
    </r>
    <r>
      <rPr>
        <rFont val="Myriad46"/>
        <b val="false"/>
        <i val="false"/>
        <strike val="false"/>
        <color rgb="FFFF0000"/>
        <sz val="68"/>
        <u val="none"/>
      </rPr>
      <t xml:space="preserve">0616872574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</si>
  <si>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</si>
  <si>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</si>
  <si>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</si>
  <si>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</si>
  <si>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</si>
  <si>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</si>
  <si>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</si>
  <si>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</si>
  <si>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</si>
  <si>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</si>
  <si>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</si>
  <si>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</si>
  <si>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</si>
  <si>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</si>
  <si>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</si>
  <si>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</si>
  <si>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</si>
  <si>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</si>
  <si>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</si>
  <si>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</si>
  <si>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</si>
  <si>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</si>
  <si>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</si>
  <si>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</si>
  <si>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</si>
  <si>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</si>
  <si>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</si>
  <si>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</si>
  <si>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</si>
  <si>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</si>
  <si>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</si>
  <si>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</si>
  <si>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</si>
  <si>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</si>
  <si>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</si>
  <si>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</si>
  <si>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</si>
  <si>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</si>
  <si>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</si>
  <si>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</si>
  <si>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100X25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</si>
  <si>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</si>
  <si>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</si>
  <si>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</si>
  <si>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</si>
  <si>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</si>
  <si>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</si>
  <si>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</si>
  <si>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</si>
  <si>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</si>
  <si>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</si>
  <si>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</si>
  <si>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</si>
  <si>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</si>
  <si>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</si>
  <si>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</si>
  <si>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</si>
  <si>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</si>
  <si>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</si>
  <si>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</si>
  <si>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</si>
  <si>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</si>
  <si>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</si>
  <si>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</si>
  <si>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</si>
  <si>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</si>
  <si>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</si>
  <si>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</si>
  <si>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</si>
  <si>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</si>
  <si>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</si>
  <si>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</si>
  <si>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</si>
  <si>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2</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</si>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</sst>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b028b8c607b54689e7630a20e50e54fe.emf"/><Relationship Id="rId5" Type="http://schemas.openxmlformats.org/officeDocument/2006/relationships/image" Target="../media/ece6c83b73aa64962bed5c4e60fce48c.png"/><Relationship Id="rId6" Type="http://schemas.openxmlformats.org/officeDocument/2006/relationships/image" Target="../media/48cb2f96badff9fa1c99541e49fe2b6d.JPG"/><Relationship Id="rId7" Type="http://schemas.openxmlformats.org/officeDocument/2006/relationships/image" Target="../media/4da6c200175e6a2c4b37236bd83fe54a.png"/><Relationship Id="rId8" Type="http://schemas.openxmlformats.org/officeDocument/2006/relationships/image" Target="../media/aae55dccf5d1702a24f045fc39c98e6d.jpg"/><Relationship Id="rId9" Type="http://schemas.openxmlformats.org/officeDocument/2006/relationships/image" Target="../media/18cbe9a907dd92b068842a0d56d3f1b1.jpeg"/><Relationship Id="rId10" Type="http://schemas.openxmlformats.org/officeDocument/2006/relationships/image" Target="../media/16644303eb64946aab778eb2a5cba66c.png"/><Relationship Id="rId11" Type="http://schemas.openxmlformats.org/officeDocument/2006/relationships/image" Target="../media/09a5e0d3b6459927b5fb6bfafbfbf2b4.png"/><Relationship Id="rId12" Type="http://schemas.openxmlformats.org/officeDocument/2006/relationships/image" Target="../media/dca65437dfc9af81d6401c917a7fed31.jpeg"/><Relationship Id="rId13"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1076325</xdr:colOff>
      <xdr:row>58</xdr:row>
      <xdr:rowOff>438150</xdr:rowOff>
    </xdr:from>
    <xdr:ext cx="3248025" cy="2305050"/>
    <xdr:pic>
      <xdr:nvPicPr>
        <xdr:cNvPr id="4" name="Picture 558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5" name="Image 368"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6" name="Image 414"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7" name="Image 41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8" name="Image 41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DTPE ARMOR 22
11 park an trebe
22200 plouisy
22200 11 PARK AN TREBE
à l'attention de Mr MELOT Aymeric
Email: dtpearmor35@orange.fr
Tel: 0616872574</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09 avril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20240409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DTPE ARMOR </t>
          </r>
          <r>
            <rPr>
              <rFont val="Myriad46"/>
              <b val="false"/>
              <i val="false"/>
              <strike val="false"/>
              <color rgb="FFFF0000"/>
              <sz val="68"/>
              <u val="none"/>
            </rPr>
            <t xml:space="preserve">22
11 park an trebe
22200 plouisy
22200 11 PARK AN TREBE
</t>
          </r>
          <r>
            <rPr>
              <rFont val="Myriad46"/>
              <b val="false"/>
              <i val="false"/>
              <strike val="false"/>
              <color rgb="FF000000"/>
              <sz val="68"/>
              <u val="none"/>
            </rPr>
            <t xml:space="preserve">à l'attention de </t>
          </r>
          <r>
            <rPr>
              <rFont val="Myriad46"/>
              <b val="true"/>
              <i val="false"/>
              <strike val="false"/>
              <color rgb="FFFF0000"/>
              <sz val="68"/>
              <u val="none"/>
            </rPr>
            <t xml:space="preserve">Mr MELOT Aymeric
</t>
          </r>
          <r>
            <rPr>
              <rFont val="Myriad46"/>
              <b val="false"/>
              <i val="false"/>
              <strike val="false"/>
              <color rgb="FF000000"/>
              <sz val="68"/>
              <u val="none"/>
            </rPr>
            <t xml:space="preserve">Email: </t>
          </r>
          <r>
            <rPr>
              <rFont val="Myriad46"/>
              <b val="false"/>
              <i val="false"/>
              <strike val="false"/>
              <color rgb="FF0000FF"/>
              <sz val="68"/>
              <u val="single"/>
            </rPr>
            <t xml:space="preserve">dtpearmor35@orange.fr
</t>
          </r>
          <r>
            <rPr>
              <rFont val="Myriad46"/>
              <b val="false"/>
              <i val="false"/>
              <strike val="false"/>
              <color rgb="FF000000"/>
              <sz val="68"/>
              <u val="none"/>
            </rPr>
            <t xml:space="preserve">Tel: </t>
          </r>
          <r>
            <rPr>
              <rFont val="Myriad46"/>
              <b val="false"/>
              <i val="false"/>
              <strike val="false"/>
              <color rgb="FFFF0000"/>
              <sz val="68"/>
              <u val="none"/>
            </rPr>
            <t xml:space="preserve">0616872574</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100X25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2</v>
      </c>
      <c r="F34" s="176">
        <v>1700</v>
      </c>
      <c r="G34" s="177">
        <f>(E34*F34)</f>
        <v>3400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2</t>
          </r>
        </is>
      </c>
      <c r="F57" s="112">
        <v>215</v>
      </c>
      <c r="G57" s="133">
        <f>F57*E57</f>
        <v>430</v>
      </c>
      <c r="H57" s="100"/>
      <c r="I57" s="100"/>
      <c r="J57" s="100"/>
      <c r="K57" s="75"/>
    </row>
    <row r="58" spans="1:22" customHeight="1" ht="200.1" s="2" customFormat="1">
      <c r="A58" s="118"/>
      <c r="B58" s="136"/>
      <c r="C58" s="124"/>
      <c r="D58" s="109"/>
      <c r="E58" s="109"/>
      <c r="F58" s="113"/>
      <c r="G58" s="134"/>
      <c r="H58" s="100"/>
      <c r="I58" s="100"/>
      <c r="J58" s="100"/>
    </row>
    <row r="59" spans="1:22" customHeight="1" ht="228.75" s="2" customFormat="1">
      <c r="A59" s="66" t="s">
        <v>87</v>
      </c>
      <c r="B59" s="67"/>
      <c r="C59" s="68" t="s">
        <v>88</v>
      </c>
      <c r="D59" s="69" t="s">
        <v>89</v>
      </c>
      <c r="E59" s="60" t="inlineStr">
        <is>
          <r>
            <rPr>
              <rFont val="Myriad46"/>
              <b val="true"/>
              <i val="false"/>
              <strike val="false"/>
              <color rgb="FFFF00FF"/>
              <sz val="72"/>
              <u val="none"/>
            </rPr>
            <t xml:space="preserve">2</t>
          </r>
        </is>
      </c>
      <c r="F59" s="70">
        <v>180</v>
      </c>
      <c r="G59" s="71">
        <f>F59*E59</f>
        <v>360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2</t>
          </r>
        </is>
      </c>
      <c r="F61" s="70">
        <v>320</v>
      </c>
      <c r="G61" s="88">
        <f>F61*E61</f>
        <v>640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5796</v>
      </c>
      <c r="B85" s="106">
        <f>0.2*G85</f>
        <v>966</v>
      </c>
      <c r="C85" s="107"/>
      <c r="D85" s="44" t="e">
        <f>F85*E85</f>
        <v>#REF!</v>
      </c>
      <c r="E85" s="45" t="e">
        <f>G82+G81+G80+#REF!+G78+#REF!+#REF!+#REF!+#REF!+G77+G75+G73+G71+#REF!+#REF!+G70+G69+G68+G67+G66+G65+G64+G63+G62+G61+G60+G59+G57+#REF!+#REF!+#REF!+#REF!+#REF!+#REF!+#REF!+#REF!+#REF!+G55+G53+G51+G49+G47+G45+G43+G41+#REF!+#REF!+G34+#REF!+#REF!+#REF!</f>
        <v>#REF!</v>
      </c>
      <c r="F85" s="46">
        <v>0</v>
      </c>
      <c r="G85" s="32">
        <f>SUM(G34:G82)</f>
        <v>4830</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