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<sst xmlns="http://schemas.openxmlformats.org/spreadsheetml/2006/main" uniqueCount="169">
  <si>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</si>
  <si>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</si>
  <si>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</si>
  <si>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</si>
  <si>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</si>
  <si>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</si>
  <si>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</si>
  <si>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</si>
  <si>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</si>
  <si>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</si>
  <si>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jeudi 21 mars 2024</t>
  </si>
  <si>
    <t>Devis 20240321 DLA</t>
  </si>
  <si>
    <r>
      <rPr>
        <rFont val="Myriad46"/>
        <b val="true"/>
        <i val="false"/>
        <strike val="false"/>
        <color rgb="FFFF0000"/>
        <sz val="90"/>
        <u val="none"/>
      </rPr>
      <t xml:space="preserve">FERMETALU </t>
    </r>
    <r>
      <rPr>
        <rFont val="Myriad46"/>
        <b val="false"/>
        <i val="false"/>
        <strike val="false"/>
        <color rgb="FFFF0000"/>
        <sz val="68"/>
        <u val="none"/>
      </rPr>
      <t xml:space="preserve">35
ZAC DE LA HAUTIERE
35590 L&amp;#39;HERMITAGE
</t>
    </r>
    <r>
      <rPr>
        <rFont val="Myriad46"/>
        <b val="false"/>
        <i val="false"/>
        <strike val="false"/>
        <color rgb="FF000000"/>
        <sz val="68"/>
        <u val="none"/>
      </rPr>
      <t xml:space="preserve">à l'attention de </t>
    </r>
    <r>
      <rPr>
        <rFont val="Myriad46"/>
        <b val="true"/>
        <i val="false"/>
        <strike val="false"/>
        <color rgb="FFFF0000"/>
        <sz val="68"/>
        <u val="none"/>
      </rPr>
      <t xml:space="preserve">Mr HOMO Karl
</t>
    </r>
    <r>
      <rPr>
        <rFont val="Myriad46"/>
        <b val="false"/>
        <i val="false"/>
        <strike val="false"/>
        <color rgb="FF000000"/>
        <sz val="68"/>
        <u val="none"/>
      </rPr>
      <t xml:space="preserve">Email: </t>
    </r>
    <r>
      <rPr>
        <rFont val="Myriad46"/>
        <b val="false"/>
        <i val="false"/>
        <strike val="false"/>
        <color rgb="FF0000FF"/>
        <sz val="68"/>
        <u val="single"/>
      </rPr>
      <t xml:space="preserve">karl.homo@fermetalu.com
</t>
    </r>
    <r>
      <rPr>
        <rFont val="Myriad46"/>
        <b val="false"/>
        <i val="false"/>
        <strike val="false"/>
        <color rgb="FF000000"/>
        <sz val="68"/>
        <u val="none"/>
      </rPr>
      <t xml:space="preserve">Tel: </t>
    </r>
    <r>
      <rPr>
        <rFont val="Myriad46"/>
        <b val="false"/>
        <i val="false"/>
        <strike val="false"/>
        <color rgb="FFFF0000"/>
        <sz val="68"/>
        <u val="none"/>
      </rPr>
      <t xml:space="preserve">0299646495</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</si>
  <si>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</si>
  <si>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</si>
  <si>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</si>
  <si>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</si>
  <si>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</si>
  <si>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</si>
  <si>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</si>
  <si>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</si>
  <si>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</si>
  <si>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</si>
  <si>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</si>
  <si>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</si>
  <si>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</si>
  <si>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</si>
  <si>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</si>
  <si>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</si>
  <si>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</si>
  <si>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</si>
  <si>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</si>
  <si>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</si>
  <si>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</si>
  <si>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</si>
  <si>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</si>
  <si>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</si>
  <si>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</si>
  <si>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</si>
  <si>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</si>
  <si>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</si>
  <si>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</si>
  <si>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</si>
  <si>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</si>
  <si>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</si>
  <si>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</si>
  <si>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</si>
  <si>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</si>
  <si>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</si>
  <si>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</si>
  <si>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</si>
  <si>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</si>
  <si>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</si>
  <si>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UVKU-</t>
    </r>
    <r>
      <rPr>
        <rFont val="Myriad46"/>
        <b val="false"/>
        <i val="false"/>
        <strike val="false"/>
        <color rgb="FFFF0000"/>
        <sz val="48"/>
        <u val="none"/>
      </rPr>
      <t xml:space="preserve">20X25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</si>
  <si>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</si>
  <si>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</si>
  <si>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</si>
  <si>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</si>
  <si>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</si>
  <si>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</si>
  <si>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</si>
  <si>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</si>
  <si>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</si>
  <si>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</si>
  <si>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</si>
  <si>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</si>
  <si>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</si>
  <si>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</si>
  <si>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</si>
  <si>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</si>
  <si>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</si>
  <si>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</si>
  <si>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</si>
  <si>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</si>
  <si>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</si>
  <si>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</si>
  <si>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</si>
  <si>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</si>
  <si>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</si>
  <si>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</si>
  <si>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</si>
  <si>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</si>
  <si>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</si>
  <si>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</si>
  <si>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7016</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</si>
  <si>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</si>
  <si>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</si>
  <si>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</si>
  <si>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</si>
  <si>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</si>
  <si>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</si>
  <si>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</si>
  <si>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</si>
  <si>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</si>
  <si>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</si>
  <si>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</si>
  <si>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</si>
  <si>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</si>
  <si>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</si>
  <si>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</si>
  <si>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</si>
  <si>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</si>
  <si>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</si>
  <si>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</si>
  <si>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</si>
  <si>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</si>
  <si>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</si>
  <si>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</si>
  <si>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</si>
  <si>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</si>
  <si>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</si>
  <si>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</si>
  <si>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</si>
  <si>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</si>
  <si>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</si>
  <si>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</si>
  <si>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</si>
  <si>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</si>
  <si>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</si>
  <si>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</si>
  <si>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</si>
  <si>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</si>
  <si>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</si>
  <si>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</si>
  <si>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</si>
  <si>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</si>
  <si>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</si>
  <si>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</si>
  <si>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</si>
  <si>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</si>
  <si>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</si>
  <si>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</si>
  <si>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</si>
  <si>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</si>
  <si>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</si>
  <si>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</si>
  <si>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</si>
  <si>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</si>
  <si>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</si>
  <si>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</si>
  <si>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</si>
  <si>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35</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</si>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</sst>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aae55dccf5d1702a24f045fc39c98e6d.jpg"/><Relationship Id="rId7" Type="http://schemas.openxmlformats.org/officeDocument/2006/relationships/image" Target="../media/18cbe9a907dd92b068842a0d56d3f1b1.jpeg"/><Relationship Id="rId8" Type="http://schemas.openxmlformats.org/officeDocument/2006/relationships/image" Target="../media/16644303eb64946aab778eb2a5cba66c.png"/><Relationship Id="rId9" Type="http://schemas.openxmlformats.org/officeDocument/2006/relationships/image" Target="../media/09a5e0d3b6459927b5fb6bfafbfbf2b4.png"/><Relationship Id="rId10" Type="http://schemas.openxmlformats.org/officeDocument/2006/relationships/image" Target="../media/dca65437dfc9af81d6401c917a7fed31.jpeg"/><Relationship Id="rId11" Type="http://schemas.openxmlformats.org/officeDocument/2006/relationships/image" Target="../media/05b6a382c52dccb24cc7f77169f58af9.pn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0</xdr:col>
      <xdr:colOff>476250</xdr:colOff>
      <xdr:row>33</xdr:row>
      <xdr:rowOff>866775</xdr:rowOff>
    </xdr:from>
    <xdr:ext cx="10048875" cy="11982450"/>
    <xdr:pic>
      <xdr:nvPicPr>
        <xdr:cNvPr id="6" name="Image 419"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FERMETALU 35
ZAC DE LA HAUTIERE
35590 L&amp;#39;HERMITAGE
à l'attention de Mr HOMO Karl
Email: karl.homo@fermetalu.com
Tel: 0299646495</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jeudi 21 mars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20240321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FERMETALU </t>
          </r>
          <r>
            <rPr>
              <rFont val="Myriad46"/>
              <b val="false"/>
              <i val="false"/>
              <strike val="false"/>
              <color rgb="FFFF0000"/>
              <sz val="68"/>
              <u val="none"/>
            </rPr>
            <t xml:space="preserve">35
ZAC DE LA HAUTIERE
35590 L&amp;#39;HERMITAGE
</t>
          </r>
          <r>
            <rPr>
              <rFont val="Myriad46"/>
              <b val="false"/>
              <i val="false"/>
              <strike val="false"/>
              <color rgb="FF000000"/>
              <sz val="68"/>
              <u val="none"/>
            </rPr>
            <t xml:space="preserve">à l'attention de </t>
          </r>
          <r>
            <rPr>
              <rFont val="Myriad46"/>
              <b val="true"/>
              <i val="false"/>
              <strike val="false"/>
              <color rgb="FFFF0000"/>
              <sz val="68"/>
              <u val="none"/>
            </rPr>
            <t xml:space="preserve">Mr HOMO Karl
</t>
          </r>
          <r>
            <rPr>
              <rFont val="Myriad46"/>
              <b val="false"/>
              <i val="false"/>
              <strike val="false"/>
              <color rgb="FF000000"/>
              <sz val="68"/>
              <u val="none"/>
            </rPr>
            <t xml:space="preserve">Email: </t>
          </r>
          <r>
            <rPr>
              <rFont val="Myriad46"/>
              <b val="false"/>
              <i val="false"/>
              <strike val="false"/>
              <color rgb="FF0000FF"/>
              <sz val="68"/>
              <u val="single"/>
            </rPr>
            <t xml:space="preserve">karl.homo@fermetalu.com
</t>
          </r>
          <r>
            <rPr>
              <rFont val="Myriad46"/>
              <b val="false"/>
              <i val="false"/>
              <strike val="false"/>
              <color rgb="FF000000"/>
              <sz val="68"/>
              <u val="none"/>
            </rPr>
            <t xml:space="preserve">Tel: </t>
          </r>
          <r>
            <rPr>
              <rFont val="Myriad46"/>
              <b val="false"/>
              <i val="false"/>
              <strike val="false"/>
              <color rgb="FFFF0000"/>
              <sz val="68"/>
              <u val="none"/>
            </rPr>
            <t xml:space="preserve">0299646495</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UVKU-</t>
          </r>
          <r>
            <rPr>
              <rFont val="Myriad46"/>
              <b val="false"/>
              <i val="false"/>
              <strike val="false"/>
              <color rgb="FFFF0000"/>
              <sz val="48"/>
              <u val="none"/>
            </rPr>
            <t xml:space="preserve">20X25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0000"/>
              <sz val="70"/>
              <u val="none"/>
            </rPr>
            <t xml:space="preserve">Kulus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s="2" customFormat="1">
      <c r="A63" s="66" t="s">
        <v>99</v>
      </c>
      <c r="B63" s="67"/>
      <c r="C63" s="68" t="s">
        <v>100</v>
      </c>
      <c r="D63" s="69" t="s">
        <v>101</v>
      </c>
      <c r="E63" s="60" t="inlineStr">
        <is>
          <r>
            <rPr>
              <rFont val="Myriad46"/>
              <b val="true"/>
              <i val="false"/>
              <strike val="false"/>
              <color rgb="FFFF00FF"/>
              <sz val="72"/>
              <u val="none"/>
            </rPr>
            <t xml:space="preserve">1</t>
          </r>
        </is>
      </c>
      <c r="F63" s="70">
        <v>350</v>
      </c>
      <c r="G63" s="71">
        <f>F63*E63</f>
        <v>350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35</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2718</v>
      </c>
      <c r="B85" s="106">
        <f>0.2*G85</f>
        <v>453</v>
      </c>
      <c r="C85" s="107"/>
      <c r="D85" s="44" t="e">
        <f>F85*E85</f>
        <v>#REF!</v>
      </c>
      <c r="E85" s="45" t="e">
        <f>G82+G81+G80+#REF!+G78+#REF!+#REF!+#REF!+#REF!+G77+G75+G73+G71+#REF!+#REF!+G70+G69+G68+G67+G66+G65+G64+G63+G62+G61+G60+G59+G57+#REF!+#REF!+#REF!+#REF!+#REF!+#REF!+#REF!+#REF!+#REF!+G55+G53+G51+G49+G47+G45+G43+G41+#REF!+#REF!+G34+#REF!+#REF!+#REF!</f>
        <v>#REF!</v>
      </c>
      <c r="F85" s="46">
        <v>0</v>
      </c>
      <c r="G85" s="32">
        <f>SUM(G34:G82)</f>
        <v>2265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