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<sst xmlns="http://schemas.openxmlformats.org/spreadsheetml/2006/main" uniqueCount="137">
  <si>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</si>
  <si>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</si>
  <si>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</si>
  <si>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</si>
  <si>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</si>
  <si>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</si>
  <si>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</si>
  <si>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</si>
  <si>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</si>
  <si>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</si>
  <si>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07 mars 2024</t>
  </si>
  <si>
    <t>Devis 20240307 DLA</t>
  </si>
  <si>
    <r>
      <rPr>
        <rFont val="Myriad46"/>
        <b val="true"/>
        <i val="false"/>
        <strike val="false"/>
        <color rgb="FFFF0000"/>
        <sz val="90"/>
        <u val="none"/>
      </rPr>
      <t xml:space="preserve">SOPHYSA </t>
    </r>
    <r>
      <rPr>
        <rFont val="Myriad46"/>
        <b val="false"/>
        <i val="false"/>
        <strike val="false"/>
        <color rgb="FFFF0000"/>
        <sz val="68"/>
        <u val="none"/>
      </rPr>
      <t xml:space="preserve">25
Rue Sophie Germain 
25000 BESANçON
</t>
    </r>
    <r>
      <rPr>
        <rFont val="Myriad46"/>
        <b val="false"/>
        <i val="false"/>
        <strike val="false"/>
        <color rgb="FF000000"/>
        <sz val="68"/>
        <u val="none"/>
      </rPr>
      <t xml:space="preserve">à l'attention de </t>
    </r>
    <r>
      <rPr>
        <rFont val="Myriad46"/>
        <b val="true"/>
        <i val="false"/>
        <strike val="false"/>
        <color rgb="FFFF0000"/>
        <sz val="68"/>
        <u val="none"/>
      </rPr>
      <t xml:space="preserve">Mr RIMOUX Sébastien
</t>
    </r>
    <r>
      <rPr>
        <rFont val="Myriad46"/>
        <b val="false"/>
        <i val="false"/>
        <strike val="false"/>
        <color rgb="FF000000"/>
        <sz val="68"/>
        <u val="none"/>
      </rPr>
      <t xml:space="preserve">Email: </t>
    </r>
    <r>
      <rPr>
        <rFont val="Myriad46"/>
        <b val="false"/>
        <i val="false"/>
        <strike val="false"/>
        <color rgb="FF0000FF"/>
        <sz val="68"/>
        <u val="single"/>
      </rPr>
      <t xml:space="preserve">srimoux@sophysa.fr
</t>
    </r>
    <r>
      <rPr>
        <rFont val="Myriad46"/>
        <b val="false"/>
        <i val="false"/>
        <strike val="false"/>
        <color rgb="FF000000"/>
        <sz val="68"/>
        <u val="none"/>
      </rPr>
      <t xml:space="preserve">Tel: </t>
    </r>
    <r>
      <rPr>
        <rFont val="Myriad46"/>
        <b val="false"/>
        <i val="false"/>
        <strike val="false"/>
        <color rgb="FFFF0000"/>
        <sz val="68"/>
        <u val="none"/>
      </rPr>
      <t xml:space="preserve">0607599366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</si>
  <si>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</si>
  <si>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</si>
  <si>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</si>
  <si>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</si>
  <si>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</si>
  <si>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</si>
  <si>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</si>
  <si>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</si>
  <si>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</si>
  <si>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</si>
  <si>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</si>
  <si>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</si>
  <si>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</si>
  <si>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</si>
  <si>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</si>
  <si>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</si>
  <si>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</si>
  <si>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</si>
  <si>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</si>
  <si>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</si>
  <si>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</si>
  <si>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</si>
  <si>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</si>
  <si>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</si>
  <si>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</si>
  <si>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</si>
  <si>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</si>
  <si>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</si>
  <si>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</si>
  <si>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</si>
  <si>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</si>
  <si>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</si>
  <si>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</si>
  <si>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</si>
  <si>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</si>
  <si>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</si>
  <si>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</si>
  <si>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</si>
  <si>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</si>
  <si>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</si>
  <si>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30X15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</si>
  <si>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</si>
  <si>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</si>
  <si>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</si>
  <si>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</si>
  <si>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</si>
  <si>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</si>
  <si>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</si>
  <si>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</si>
  <si>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</si>
  <si>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</si>
  <si>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</si>
  <si>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</si>
  <si>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</si>
  <si>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</si>
  <si>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</si>
  <si>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</si>
  <si>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</si>
  <si>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</si>
  <si>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</si>
  <si>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</si>
  <si>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</si>
  <si>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</si>
  <si>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</si>
  <si>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</si>
  <si>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</si>
  <si>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</si>
  <si>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</si>
  <si>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</si>
  <si>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</si>
  <si>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</si>
  <si>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</si>
  <si>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</si>
  <si>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</si>
  <si>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</si>
  <si>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</si>
  <si>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</si>
  <si>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</si>
  <si>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</si>
  <si>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</si>
  <si>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</si>
  <si>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</si>
  <si>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</si>
  <si>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</si>
  <si>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</si>
  <si>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</si>
  <si>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</si>
  <si>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</si>
  <si>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</si>
  <si>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r>
      <rPr>
        <rFont val="Myriad46"/>
        <b val="false"/>
        <i val="false"/>
        <strike val="false"/>
        <color rgb="FF000000"/>
        <sz val="48"/>
        <u val="none"/>
      </rPr>
      <t xml:space="preserve">PF1,5-3</t>
    </r>
  </si>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</sst>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8fba64b42aeba9b9bf7dd7c6066d8800.jpeg"/><Relationship Id="rId5" Type="http://schemas.openxmlformats.org/officeDocument/2006/relationships/image" Target="../media/021e30de866ce0d3a89e85c6ad2736d5.jpeg"/><Relationship Id="rId6" Type="http://schemas.openxmlformats.org/officeDocument/2006/relationships/image" Target="../media/611df8c3590a397ae5c7781b1d23cf77.jpeg"/><Relationship Id="rId7" Type="http://schemas.openxmlformats.org/officeDocument/2006/relationships/image" Target="../media/c43480fbea3efe60ea0b1e8e532f4abb.jpg"/><Relationship Id="rId8" Type="http://schemas.openxmlformats.org/officeDocument/2006/relationships/image" Target="../media/603d1863318dbefde50fefc65e4388c1.JPG"/><Relationship Id="rId9" Type="http://schemas.openxmlformats.org/officeDocument/2006/relationships/image" Target="../media/123cf118956548b7d7a726a52a4f990b.jpeg"/><Relationship Id="rId10" Type="http://schemas.openxmlformats.org/officeDocument/2006/relationships/image" Target="../media/e3aafd76dec1b598ebf956172b6bbdc5.png"/><Relationship Id="rId11" Type="http://schemas.openxmlformats.org/officeDocument/2006/relationships/image" Target="../media/1e4787674c4bc7485fcf91bc6ae6248d.png"/><Relationship Id="rId12" Type="http://schemas.openxmlformats.org/officeDocument/2006/relationships/image" Target="../media/492d9a49d16032479b7adecde425a4f9.jpeg"/><Relationship Id="rId13"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1704975</xdr:colOff>
      <xdr:row>66</xdr:row>
      <xdr:rowOff>209550</xdr:rowOff>
    </xdr:from>
    <xdr:ext cx="1762125" cy="2600325"/>
    <xdr:pic>
      <xdr:nvPicPr>
        <xdr:cNvPr id="4" name="Image 309" descr="panneau fumeurs.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5" name="Image 31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7" name="Image 422"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8" name="Image 423"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SOPHYSA 25
Rue Sophie Germain 
25000 BESANçON
à l'attention de Mr RIMOUX Sébastien
Email: srimoux@sophysa.fr
Tel: 0607599366</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07 mars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20240307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SOPHYSA </t>
          </r>
          <r>
            <rPr>
              <rFont val="Myriad46"/>
              <b val="false"/>
              <i val="false"/>
              <strike val="false"/>
              <color rgb="FFFF0000"/>
              <sz val="68"/>
              <u val="none"/>
            </rPr>
            <t xml:space="preserve">25
Rue Sophie Germain 
25000 BESANçON
</t>
          </r>
          <r>
            <rPr>
              <rFont val="Myriad46"/>
              <b val="false"/>
              <i val="false"/>
              <strike val="false"/>
              <color rgb="FF000000"/>
              <sz val="68"/>
              <u val="none"/>
            </rPr>
            <t xml:space="preserve">à l'attention de </t>
          </r>
          <r>
            <rPr>
              <rFont val="Myriad46"/>
              <b val="true"/>
              <i val="false"/>
              <strike val="false"/>
              <color rgb="FFFF0000"/>
              <sz val="68"/>
              <u val="none"/>
            </rPr>
            <t xml:space="preserve">Mr RIMOUX Sébastien
</t>
          </r>
          <r>
            <rPr>
              <rFont val="Myriad46"/>
              <b val="false"/>
              <i val="false"/>
              <strike val="false"/>
              <color rgb="FF000000"/>
              <sz val="68"/>
              <u val="none"/>
            </rPr>
            <t xml:space="preserve">Email: </t>
          </r>
          <r>
            <rPr>
              <rFont val="Myriad46"/>
              <b val="false"/>
              <i val="false"/>
              <strike val="false"/>
              <color rgb="FF0000FF"/>
              <sz val="68"/>
              <u val="single"/>
            </rPr>
            <t xml:space="preserve">srimoux@sophysa.fr
</t>
          </r>
          <r>
            <rPr>
              <rFont val="Myriad46"/>
              <b val="false"/>
              <i val="false"/>
              <strike val="false"/>
              <color rgb="FF000000"/>
              <sz val="68"/>
              <u val="none"/>
            </rPr>
            <t xml:space="preserve">Tel: </t>
          </r>
          <r>
            <rPr>
              <rFont val="Myriad46"/>
              <b val="false"/>
              <i val="false"/>
              <strike val="false"/>
              <color rgb="FFFF0000"/>
              <sz val="68"/>
              <u val="none"/>
            </rPr>
            <t xml:space="preserve">0607599366</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30X15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s="2" customFormat="1">
      <c r="A67" s="61" t="s">
        <v>101</v>
      </c>
      <c r="B67" s="63"/>
      <c r="C67" s="63" t="inlineStr">
        <is>
          <r>
            <rPr>
              <rFont val="Myriad46"/>
              <b val="false"/>
              <i val="false"/>
              <strike val="false"/>
              <color rgb="FF000000"/>
              <sz val="48"/>
              <u val="none"/>
            </rPr>
            <t xml:space="preserve">PF1,5-3</t>
          </r>
        </is>
      </c>
      <c r="D67" s="66" t="s">
        <v>103</v>
      </c>
      <c r="E67" s="56" t="inlineStr">
        <is>
          <r>
            <rPr>
              <rFont val="Myriad46"/>
              <b val="true"/>
              <i val="false"/>
              <strike val="false"/>
              <color rgb="FFFF00FF"/>
              <sz val="72"/>
              <u val="none"/>
            </rPr>
            <t xml:space="preserve">1</t>
          </r>
        </is>
      </c>
      <c r="F67" s="63">
        <v>65</v>
      </c>
      <c r="G67" s="62">
        <f>F67*E67</f>
        <v>65</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3156</v>
      </c>
      <c r="B73" s="104">
        <f>0.2*G73</f>
        <v>526</v>
      </c>
      <c r="C73" s="105"/>
      <c r="D73" s="44" t="e">
        <f>F73*E73</f>
        <v>#REF!</v>
      </c>
      <c r="E73" s="45" t="e">
        <f>G70+G69+G68+G67+G65+G61+G59+G58+G57+#REF!+#REF!+#REF!+#REF!+G55+G53+G52+#REF!+#REF!+#REF!+#REF!+#REF!+#REF!+#REF!+#REF!+#REF!+#REF!+#REF!+G50+G48+#REF!+#REF!+#REF!+#REF!+#REF!+#REF!+#REF!+#REF!+#REF!+#REF!+#REF!+G46+G44+#REF!+G42+G40+#REF!+#REF!+#REF!+G34+#REF!+#REF!</f>
        <v>#REF!</v>
      </c>
      <c r="F73" s="46">
        <v>0</v>
      </c>
      <c r="G73" s="32">
        <f>SUM(G34:G70)</f>
        <v>2630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