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<sst xmlns="http://schemas.openxmlformats.org/spreadsheetml/2006/main" uniqueCount="137">
  <si>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</si>
  <si>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</si>
  <si>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</si>
  <si>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</si>
  <si>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</si>
  <si>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</si>
  <si>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</si>
  <si>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</si>
  <si>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</si>
  <si>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</si>
  <si>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05 mars 2024</t>
  </si>
  <si>
    <t>Devis 20240305 DLA</t>
  </si>
  <si>
    <r>
      <rPr>
        <rFont val="Myriad46"/>
        <b val="true"/>
        <i val="false"/>
        <strike val="false"/>
        <color rgb="FFFF0000"/>
        <sz val="90"/>
        <u val="none"/>
      </rPr>
      <t xml:space="preserve">THYSSENKRUPP </t>
    </r>
    <r>
      <rPr>
        <rFont val="Myriad46"/>
        <b val="false"/>
        <i val="false"/>
        <strike val="false"/>
        <color rgb="FFFF0000"/>
        <sz val="68"/>
        <u val="none"/>
      </rPr>
      <t xml:space="preserve">57
8 rue lavoisier 
57190 FLORANGE
</t>
    </r>
    <r>
      <rPr>
        <rFont val="Myriad46"/>
        <b val="false"/>
        <i val="false"/>
        <strike val="false"/>
        <color rgb="FF000000"/>
        <sz val="68"/>
        <u val="none"/>
      </rPr>
      <t xml:space="preserve">à l'attention de </t>
    </r>
    <r>
      <rPr>
        <rFont val="Myriad46"/>
        <b val="true"/>
        <i val="false"/>
        <strike val="false"/>
        <color rgb="FFFF0000"/>
        <sz val="68"/>
        <u val="none"/>
      </rPr>
      <t xml:space="preserve">Mr BOULAIRE Titouan 
</t>
    </r>
    <r>
      <rPr>
        <rFont val="Myriad46"/>
        <b val="false"/>
        <i val="false"/>
        <strike val="false"/>
        <color rgb="FF000000"/>
        <sz val="68"/>
        <u val="none"/>
      </rPr>
      <t xml:space="preserve">Email: </t>
    </r>
    <r>
      <rPr>
        <rFont val="Myriad46"/>
        <b val="false"/>
        <i val="false"/>
        <strike val="false"/>
        <color rgb="FF0000FF"/>
        <sz val="68"/>
        <u val="single"/>
      </rPr>
      <t xml:space="preserve">titouan.boulaire@thyssenkrupp.com
</t>
    </r>
    <r>
      <rPr>
        <rFont val="Myriad46"/>
        <b val="false"/>
        <i val="false"/>
        <strike val="false"/>
        <color rgb="FF000000"/>
        <sz val="68"/>
        <u val="none"/>
      </rPr>
      <t xml:space="preserve">Tel: </t>
    </r>
    <r>
      <rPr>
        <rFont val="Myriad46"/>
        <b val="false"/>
        <i val="false"/>
        <strike val="false"/>
        <color rgb="FFFF0000"/>
        <sz val="68"/>
        <u val="none"/>
      </rPr>
      <t xml:space="preserve">0786375749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</si>
  <si>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</si>
  <si>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</si>
  <si>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</si>
  <si>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</si>
  <si>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</si>
  <si>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</si>
  <si>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</si>
  <si>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</si>
  <si>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</si>
  <si>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</si>
  <si>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</si>
  <si>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</si>
  <si>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</si>
  <si>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</si>
  <si>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</si>
  <si>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</si>
  <si>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</si>
  <si>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</si>
  <si>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</si>
  <si>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</si>
  <si>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</si>
  <si>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</si>
  <si>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</si>
  <si>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</si>
  <si>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</si>
  <si>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</si>
  <si>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</si>
  <si>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</si>
  <si>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</si>
  <si>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</si>
  <si>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</si>
  <si>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</si>
  <si>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</si>
  <si>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</si>
  <si>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</si>
  <si>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</si>
  <si>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</si>
  <si>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</si>
  <si>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</si>
  <si>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</si>
  <si>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UFKU-</t>
    </r>
    <r>
      <rPr>
        <rFont val="Myriad46"/>
        <b val="false"/>
        <i val="false"/>
        <strike val="false"/>
        <color rgb="FFFF0000"/>
        <sz val="48"/>
        <u val="none"/>
      </rPr>
      <t xml:space="preserve">40X30</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</si>
  <si>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</si>
  <si>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</si>
  <si>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</si>
  <si>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</si>
  <si>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</si>
  <si>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</si>
  <si>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</si>
  <si>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</si>
  <si>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</si>
  <si>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</si>
  <si>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</si>
  <si>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</si>
  <si>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</si>
  <si>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</si>
  <si>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</si>
  <si>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</si>
  <si>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</si>
  <si>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</si>
  <si>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</si>
  <si>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</si>
  <si>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</si>
  <si>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</si>
  <si>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</si>
  <si>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</si>
  <si>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</si>
  <si>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</si>
  <si>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</si>
  <si>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</si>
  <si>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</si>
  <si>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</si>
  <si>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</si>
  <si>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</si>
  <si>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</si>
  <si>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</si>
  <si>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</si>
  <si>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</si>
  <si>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</si>
  <si>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</si>
  <si>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</si>
  <si>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</si>
  <si>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</si>
  <si>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</si>
  <si>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</si>
  <si>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</si>
  <si>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</si>
  <si>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</si>
  <si>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</si>
  <si>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</si>
  <si>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r>
      <rPr>
        <rFont val="Myriad46"/>
        <b val="false"/>
        <i val="false"/>
        <strike val="false"/>
        <color rgb="FF000000"/>
        <sz val="48"/>
        <u val="none"/>
      </rPr>
      <t xml:space="preserve">PF3-4</t>
    </r>
  </si>
  <si>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</si>
  <si>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</si>
  <si>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</si>
  <si>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</si>
  <si>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</si>
  <si>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</si>
  <si>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57</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</si>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</sst>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8fba64b42aeba9b9bf7dd7c6066d8800.jpeg"/><Relationship Id="rId5" Type="http://schemas.openxmlformats.org/officeDocument/2006/relationships/image" Target="../media/021e30de866ce0d3a89e85c6ad2736d5.jpeg"/><Relationship Id="rId6" Type="http://schemas.openxmlformats.org/officeDocument/2006/relationships/image" Target="../media/611df8c3590a397ae5c7781b1d23cf77.jpeg"/><Relationship Id="rId7" Type="http://schemas.openxmlformats.org/officeDocument/2006/relationships/image" Target="../media/c43480fbea3efe60ea0b1e8e532f4abb.jpg"/><Relationship Id="rId8" Type="http://schemas.openxmlformats.org/officeDocument/2006/relationships/image" Target="../media/603d1863318dbefde50fefc65e4388c1.JPG"/><Relationship Id="rId9" Type="http://schemas.openxmlformats.org/officeDocument/2006/relationships/image" Target="../media/123cf118956548b7d7a726a52a4f990b.jpeg"/><Relationship Id="rId10" Type="http://schemas.openxmlformats.org/officeDocument/2006/relationships/image" Target="../media/e3aafd76dec1b598ebf956172b6bbdc5.png"/><Relationship Id="rId11" Type="http://schemas.openxmlformats.org/officeDocument/2006/relationships/image" Target="../media/1e4787674c4bc7485fcf91bc6ae6248d.png"/><Relationship Id="rId12" Type="http://schemas.openxmlformats.org/officeDocument/2006/relationships/image" Target="../media/492d9a49d16032479b7adecde425a4f9.jpeg"/><Relationship Id="rId13" Type="http://schemas.openxmlformats.org/officeDocument/2006/relationships/image" Target="../media/c5a63eb7ab380bcba840d2a63cda829d.pn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1704975</xdr:colOff>
      <xdr:row>66</xdr:row>
      <xdr:rowOff>209550</xdr:rowOff>
    </xdr:from>
    <xdr:ext cx="1762125" cy="2600325"/>
    <xdr:pic>
      <xdr:nvPicPr>
        <xdr:cNvPr id="4" name="Image 309" descr="panneau fumeurs.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2428875</xdr:colOff>
      <xdr:row>60</xdr:row>
      <xdr:rowOff>1009650</xdr:rowOff>
    </xdr:from>
    <xdr:ext cx="4810125" cy="7610475"/>
    <xdr:pic>
      <xdr:nvPicPr>
        <xdr:cNvPr id="5" name="Image 31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6" name="Image 362" descr="RAL - Copie.jpg"/>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0</xdr:col>
      <xdr:colOff>381000</xdr:colOff>
      <xdr:row>33</xdr:row>
      <xdr:rowOff>476250</xdr:rowOff>
    </xdr:from>
    <xdr:ext cx="9182100" cy="10315575"/>
    <xdr:pic>
      <xdr:nvPicPr>
        <xdr:cNvPr id="7" name="Image 422"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8" name="Image 423"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9" name="Image 437"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10" name="Image 438"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1" name="Image 439"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2" name="Image 440"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3" name="Image 441"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THYSSENKRUPP 57
8 rue lavoisier 
57190 FLORANGE
à l'attention de Mr BOULAIRE Titouan 
Email: titouan.boulaire@thyssenkrupp.com
Tel: 0786375749</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mardi 05 mars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20240305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THYSSENKRUPP </t>
          </r>
          <r>
            <rPr>
              <rFont val="Myriad46"/>
              <b val="false"/>
              <i val="false"/>
              <strike val="false"/>
              <color rgb="FFFF0000"/>
              <sz val="68"/>
              <u val="none"/>
            </rPr>
            <t xml:space="preserve">57
8 rue lavoisier 
57190 FLORANGE
</t>
          </r>
          <r>
            <rPr>
              <rFont val="Myriad46"/>
              <b val="false"/>
              <i val="false"/>
              <strike val="false"/>
              <color rgb="FF000000"/>
              <sz val="68"/>
              <u val="none"/>
            </rPr>
            <t xml:space="preserve">à l'attention de </t>
          </r>
          <r>
            <rPr>
              <rFont val="Myriad46"/>
              <b val="true"/>
              <i val="false"/>
              <strike val="false"/>
              <color rgb="FFFF0000"/>
              <sz val="68"/>
              <u val="none"/>
            </rPr>
            <t xml:space="preserve">Mr BOULAIRE Titouan 
</t>
          </r>
          <r>
            <rPr>
              <rFont val="Myriad46"/>
              <b val="false"/>
              <i val="false"/>
              <strike val="false"/>
              <color rgb="FF000000"/>
              <sz val="68"/>
              <u val="none"/>
            </rPr>
            <t xml:space="preserve">Email: </t>
          </r>
          <r>
            <rPr>
              <rFont val="Myriad46"/>
              <b val="false"/>
              <i val="false"/>
              <strike val="false"/>
              <color rgb="FF0000FF"/>
              <sz val="68"/>
              <u val="single"/>
            </rPr>
            <t xml:space="preserve">titouan.boulaire@thyssenkrupp.com
</t>
          </r>
          <r>
            <rPr>
              <rFont val="Myriad46"/>
              <b val="false"/>
              <i val="false"/>
              <strike val="false"/>
              <color rgb="FF000000"/>
              <sz val="68"/>
              <u val="none"/>
            </rPr>
            <t xml:space="preserve">Tel: </t>
          </r>
          <r>
            <rPr>
              <rFont val="Myriad46"/>
              <b val="false"/>
              <i val="false"/>
              <strike val="false"/>
              <color rgb="FFFF0000"/>
              <sz val="68"/>
              <u val="none"/>
            </rPr>
            <t xml:space="preserve">0786375749</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UFKU-</t>
          </r>
          <r>
            <rPr>
              <rFont val="Myriad46"/>
              <b val="false"/>
              <i val="false"/>
              <strike val="false"/>
              <color rgb="FFFF0000"/>
              <sz val="48"/>
              <u val="none"/>
            </rPr>
            <t xml:space="preserve">40X30</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s="2" customFormat="1">
      <c r="A52" s="75" t="s">
        <v>77</v>
      </c>
      <c r="B52" s="76"/>
      <c r="C52" s="77" t="s">
        <v>78</v>
      </c>
      <c r="D52" s="78" t="s">
        <v>79</v>
      </c>
      <c r="E52" s="56" t="inlineStr">
        <is>
          <r>
            <rPr>
              <rFont val="Myriad46"/>
              <b val="true"/>
              <i val="false"/>
              <strike val="false"/>
              <color rgb="FFFF00FF"/>
              <sz val="72"/>
              <u val="none"/>
            </rPr>
            <t xml:space="preserve">1</t>
          </r>
        </is>
      </c>
      <c r="F52" s="60">
        <v>450</v>
      </c>
      <c r="G52" s="79">
        <f>F52*E52</f>
        <v>450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s="2" customFormat="1">
      <c r="A56" s="56" t="s">
        <v>86</v>
      </c>
      <c r="B56" s="85"/>
      <c r="C56" s="39" t="s">
        <v>87</v>
      </c>
      <c r="D56" s="88" t="s">
        <v>88</v>
      </c>
      <c r="E56" s="86" t="inlineStr">
        <is>
          <r>
            <rPr>
              <rFont val="Myriad46"/>
              <b val="true"/>
              <i val="false"/>
              <strike val="false"/>
              <color rgb="FFFF00FF"/>
              <sz val="72"/>
              <u val="none"/>
            </rPr>
            <t xml:space="preserve">1</t>
          </r>
        </is>
      </c>
      <c r="F56" s="60">
        <v>350</v>
      </c>
      <c r="G56" s="87">
        <f>SUM(F56*E56)</f>
        <v>350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s="2" customFormat="1">
      <c r="A61" s="135"/>
      <c r="B61" s="138"/>
      <c r="C61" s="141" t="s">
        <v>96</v>
      </c>
      <c r="D61" s="143" t="s">
        <v>97</v>
      </c>
      <c r="E61" s="108" t="inlineStr">
        <is>
          <r>
            <rPr>
              <rFont val="Myriad46"/>
              <b val="true"/>
              <i val="false"/>
              <strike val="false"/>
              <color rgb="FFFF00FF"/>
              <sz val="72"/>
              <u val="none"/>
            </rPr>
            <t xml:space="preserve">1</t>
          </r>
        </is>
      </c>
      <c r="F61" s="115">
        <v>650</v>
      </c>
      <c r="G61" s="118">
        <f>F61*E61</f>
        <v>650</v>
      </c>
      <c r="H61" s="84"/>
      <c r="I61" s="84"/>
      <c r="J61" s="84"/>
      <c r="K61" s="2"/>
      <c r="L61" s="2"/>
      <c r="M61" s="2"/>
      <c r="N61" s="2"/>
      <c r="O61" s="2"/>
      <c r="P61" s="2"/>
      <c r="Q61" s="2"/>
      <c r="Y61" s="17"/>
      <c r="Z61" s="18"/>
    </row>
    <row r="62" spans="1:26" customHeight="1" ht="199.5" s="2" customFormat="1">
      <c r="A62" s="136"/>
      <c r="B62" s="139"/>
      <c r="C62" s="141"/>
      <c r="D62" s="144"/>
      <c r="E62" s="109"/>
      <c r="F62" s="116"/>
      <c r="G62" s="118"/>
      <c r="H62" s="84"/>
      <c r="I62" s="84"/>
      <c r="J62" s="84"/>
      <c r="K62" s="2"/>
      <c r="L62" s="2"/>
      <c r="M62" s="2"/>
      <c r="N62" s="2"/>
      <c r="O62" s="2"/>
      <c r="P62" s="2"/>
      <c r="Q62" s="2"/>
      <c r="Y62" s="17"/>
      <c r="Z62" s="18"/>
    </row>
    <row r="63" spans="1:26" customHeight="1" ht="37.5" s="2" customFormat="1">
      <c r="A63" s="136"/>
      <c r="B63" s="139"/>
      <c r="C63" s="141"/>
      <c r="D63" s="144"/>
      <c r="E63" s="109"/>
      <c r="F63" s="116"/>
      <c r="G63" s="112"/>
      <c r="H63" s="84"/>
      <c r="I63" s="84"/>
      <c r="J63" s="84"/>
      <c r="K63" s="2"/>
      <c r="L63" s="2"/>
      <c r="M63" s="2"/>
      <c r="N63" s="2"/>
      <c r="O63" s="2"/>
      <c r="P63" s="2"/>
      <c r="Q63" s="2"/>
      <c r="Y63" s="17"/>
      <c r="Z63" s="18"/>
    </row>
    <row r="64" spans="1:26" customHeight="1" ht="395.25"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s="2" customFormat="1">
      <c r="A67" s="61" t="s">
        <v>101</v>
      </c>
      <c r="B67" s="63"/>
      <c r="C67" s="63" t="inlineStr">
        <is>
          <r>
            <rPr>
              <rFont val="Myriad46"/>
              <b val="false"/>
              <i val="false"/>
              <strike val="false"/>
              <color rgb="FF000000"/>
              <sz val="48"/>
              <u val="none"/>
            </rPr>
            <t xml:space="preserve">PF3-4</t>
          </r>
        </is>
      </c>
      <c r="D67" s="66" t="s">
        <v>103</v>
      </c>
      <c r="E67" s="56" t="inlineStr">
        <is>
          <r>
            <rPr>
              <rFont val="Myriad46"/>
              <b val="true"/>
              <i val="false"/>
              <strike val="false"/>
              <color rgb="FFFF00FF"/>
              <sz val="72"/>
              <u val="none"/>
            </rPr>
            <t xml:space="preserve">1</t>
          </r>
        </is>
      </c>
      <c r="F67" s="63">
        <v>65</v>
      </c>
      <c r="G67" s="62">
        <f>F67*E67</f>
        <v>65</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57</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4116</v>
      </c>
      <c r="B73" s="104">
        <f>0.2*G73</f>
        <v>686</v>
      </c>
      <c r="C73" s="105"/>
      <c r="D73" s="44" t="e">
        <f>F73*E73</f>
        <v>#REF!</v>
      </c>
      <c r="E73" s="45" t="e">
        <f>G70+G69+G68+G67+G65+G61+G59+G58+G57+#REF!+#REF!+#REF!+#REF!+G55+G53+G52+#REF!+#REF!+#REF!+#REF!+#REF!+#REF!+#REF!+#REF!+#REF!+#REF!+#REF!+G50+G48+#REF!+#REF!+#REF!+#REF!+#REF!+#REF!+#REF!+#REF!+#REF!+#REF!+#REF!+G46+G44+#REF!+G42+G40+#REF!+#REF!+#REF!+G34+#REF!+#REF!</f>
        <v>#REF!</v>
      </c>
      <c r="F73" s="46">
        <v>0</v>
      </c>
      <c r="G73" s="32">
        <f>SUM(G34:G70)</f>
        <v>3430</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