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<sst xmlns="http://schemas.openxmlformats.org/spreadsheetml/2006/main" uniqueCount="137">
  <si>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</si>
  <si>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</si>
  <si>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Mme,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</si>
  <si>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</si>
  <si>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</si>
  <si>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</si>
  <si>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</si>
  <si>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</si>
  <si>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</si>
  <si>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</si>
  <si>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15 février 2024</t>
  </si>
  <si>
    <t>Devis 20240215 DLA</t>
  </si>
  <si>
    <r>
      <rPr>
        <rFont val="Myriad46"/>
        <b val="true"/>
        <i val="false"/>
        <strike val="false"/>
        <color rgb="FFFF0000"/>
        <sz val="90"/>
        <u val="none"/>
      </rPr>
      <t xml:space="preserve">VINCI FACILITIES - FACEO FM OUEST </t>
    </r>
    <r>
      <rPr>
        <rFont val="Myriad46"/>
        <b val="false"/>
        <i val="false"/>
        <strike val="false"/>
        <color rgb="FFFF0000"/>
        <sz val="68"/>
        <u val="none"/>
      </rPr>
      <t xml:space="preserve">35
1219 AVENUE DES CHAMPS BALNCS 
353510 CESSON?SEVIGNE
</t>
    </r>
    <r>
      <rPr>
        <rFont val="Myriad46"/>
        <b val="false"/>
        <i val="false"/>
        <strike val="false"/>
        <color rgb="FF000000"/>
        <sz val="68"/>
        <u val="none"/>
      </rPr>
      <t xml:space="preserve">à l'attention de </t>
    </r>
    <r>
      <rPr>
        <rFont val="Myriad46"/>
        <b val="true"/>
        <i val="false"/>
        <strike val="false"/>
        <color rgb="FFFF0000"/>
        <sz val="68"/>
        <u val="none"/>
      </rPr>
      <t xml:space="preserve">Mme MERHAND HELENE
</t>
    </r>
    <r>
      <rPr>
        <rFont val="Myriad46"/>
        <b val="false"/>
        <i val="false"/>
        <strike val="false"/>
        <color rgb="FF000000"/>
        <sz val="68"/>
        <u val="none"/>
      </rPr>
      <t xml:space="preserve">Email: </t>
    </r>
    <r>
      <rPr>
        <rFont val="Myriad46"/>
        <b val="false"/>
        <i val="false"/>
        <strike val="false"/>
        <color rgb="FF0000FF"/>
        <sz val="68"/>
        <u val="single"/>
      </rPr>
      <t xml:space="preserve">helene.merhand@vinci-facilities.com
</t>
    </r>
    <r>
      <rPr>
        <rFont val="Myriad46"/>
        <b val="false"/>
        <i val="false"/>
        <strike val="false"/>
        <color rgb="FF000000"/>
        <sz val="68"/>
        <u val="none"/>
      </rPr>
      <t xml:space="preserve">Tel: </t>
    </r>
    <r>
      <rPr>
        <rFont val="Myriad46"/>
        <b val="false"/>
        <i val="false"/>
        <strike val="false"/>
        <color rgb="FFFF0000"/>
        <sz val="68"/>
        <u val="none"/>
      </rPr>
      <t xml:space="preserve">0675049242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</si>
  <si>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</si>
  <si>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</si>
  <si>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</si>
  <si>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</si>
  <si>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</si>
  <si>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</si>
  <si>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</si>
  <si>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</si>
  <si>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</si>
  <si>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</si>
  <si>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</si>
  <si>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</si>
  <si>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</si>
  <si>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</si>
  <si>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</si>
  <si>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</si>
  <si>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</si>
  <si>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</si>
  <si>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</si>
  <si>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</si>
  <si>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</si>
  <si>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</si>
  <si>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</si>
  <si>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</si>
  <si>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</si>
  <si>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</si>
  <si>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</si>
  <si>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</si>
  <si>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</si>
  <si>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</si>
  <si>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</si>
  <si>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</si>
  <si>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</si>
  <si>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</si>
  <si>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</si>
  <si>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</si>
  <si>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</si>
  <si>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</si>
  <si>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</si>
  <si>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</si>
  <si>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UFP-</t>
    </r>
    <r>
      <rPr>
        <rFont val="Myriad46"/>
        <b val="false"/>
        <i val="false"/>
        <strike val="false"/>
        <color rgb="FFFF0000"/>
        <sz val="48"/>
        <u val="none"/>
      </rPr>
      <t xml:space="preserve">20X30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</si>
  <si>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</si>
  <si>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</si>
  <si>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</si>
  <si>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</si>
  <si>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</si>
  <si>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</si>
  <si>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</si>
  <si>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</si>
  <si>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</si>
  <si>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</si>
  <si>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</si>
  <si>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</si>
  <si>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</si>
  <si>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</si>
  <si>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</si>
  <si>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</si>
  <si>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</si>
  <si>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</si>
  <si>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</si>
  <si>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</si>
  <si>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7024</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</si>
  <si>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7024 Gris graphite</t>
    </r>
  </si>
  <si>
    <r>
      <rPr>
        <rFont val="Myriad46"/>
        <b val="true"/>
        <i val="false"/>
        <strike val="false"/>
        <color rgb="FFFF00FF"/>
        <sz val="72"/>
        <u val="none"/>
      </rPr>
      <t xml:space="preserve">2</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</si>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</sst>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603d1863318dbefde50fefc65e4388c1.JPG"/><Relationship Id="rId6" Type="http://schemas.openxmlformats.org/officeDocument/2006/relationships/image" Target="../media/123cf118956548b7d7a726a52a4f990b.jpeg"/><Relationship Id="rId7" Type="http://schemas.openxmlformats.org/officeDocument/2006/relationships/image" Target="../media/e3aafd76dec1b598ebf956172b6bbdc5.png"/><Relationship Id="rId8" Type="http://schemas.openxmlformats.org/officeDocument/2006/relationships/image" Target="../media/1e4787674c4bc7485fcf91bc6ae6248d.png"/><Relationship Id="rId9" Type="http://schemas.openxmlformats.org/officeDocument/2006/relationships/image" Target="../media/492d9a49d16032479b7adecde425a4f9.jpeg"/><Relationship Id="rId10" Type="http://schemas.openxmlformats.org/officeDocument/2006/relationships/image" Target="../media/c5a63eb7ab380bcba840d2a63cda829d.png"/><Relationship Id="rId11" Type="http://schemas.openxmlformats.org/officeDocument/2006/relationships/image" Target="../media/f8944c11743b6ca01c62d6199225e13f.jp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5" name="Image 423"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1905000</xdr:colOff>
      <xdr:row>33</xdr:row>
      <xdr:rowOff>2381250</xdr:rowOff>
    </xdr:from>
    <xdr:ext cx="6305550" cy="4762500"/>
    <xdr:pic>
      <xdr:nvPicPr>
        <xdr:cNvPr id="11" name="Pentu" descr="Pentu Simpl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VINCI FACILITIES - FACEO FM OUEST 35
1219 AVENUE DES CHAMPS BALNCS 
353510 CESSON?SEVIGNE
à l'attention de Mme MERHAND HELENE
Email: helene.merhand@vinci-facilities.com
Tel: 0675049242</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15 février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20240215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VINCI FACILITIES - FACEO FM OUEST </t>
          </r>
          <r>
            <rPr>
              <rFont val="Myriad46"/>
              <b val="false"/>
              <i val="false"/>
              <strike val="false"/>
              <color rgb="FFFF0000"/>
              <sz val="68"/>
              <u val="none"/>
            </rPr>
            <t xml:space="preserve">35
1219 AVENUE DES CHAMPS BALNCS 
353510 CESSON?SEVIGNE
</t>
          </r>
          <r>
            <rPr>
              <rFont val="Myriad46"/>
              <b val="false"/>
              <i val="false"/>
              <strike val="false"/>
              <color rgb="FF000000"/>
              <sz val="68"/>
              <u val="none"/>
            </rPr>
            <t xml:space="preserve">à l'attention de </t>
          </r>
          <r>
            <rPr>
              <rFont val="Myriad46"/>
              <b val="true"/>
              <i val="false"/>
              <strike val="false"/>
              <color rgb="FFFF0000"/>
              <sz val="68"/>
              <u val="none"/>
            </rPr>
            <t xml:space="preserve">Mme MERHAND HELENE
</t>
          </r>
          <r>
            <rPr>
              <rFont val="Myriad46"/>
              <b val="false"/>
              <i val="false"/>
              <strike val="false"/>
              <color rgb="FF000000"/>
              <sz val="68"/>
              <u val="none"/>
            </rPr>
            <t xml:space="preserve">Email: </t>
          </r>
          <r>
            <rPr>
              <rFont val="Myriad46"/>
              <b val="false"/>
              <i val="false"/>
              <strike val="false"/>
              <color rgb="FF0000FF"/>
              <sz val="68"/>
              <u val="single"/>
            </rPr>
            <t xml:space="preserve">helene.merhand@vinci-facilities.com
</t>
          </r>
          <r>
            <rPr>
              <rFont val="Myriad46"/>
              <b val="false"/>
              <i val="false"/>
              <strike val="false"/>
              <color rgb="FF000000"/>
              <sz val="68"/>
              <u val="none"/>
            </rPr>
            <t xml:space="preserve">Tel: </t>
          </r>
          <r>
            <rPr>
              <rFont val="Myriad46"/>
              <b val="false"/>
              <i val="false"/>
              <strike val="false"/>
              <color rgb="FFFF0000"/>
              <sz val="68"/>
              <u val="none"/>
            </rPr>
            <t xml:space="preserve">0675049242</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UFP-</t>
          </r>
          <r>
            <rPr>
              <rFont val="Myriad46"/>
              <b val="false"/>
              <i val="false"/>
              <strike val="false"/>
              <color rgb="FFFF0000"/>
              <sz val="48"/>
              <u val="none"/>
            </rPr>
            <t xml:space="preserve">20X30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PENTU
</t>
          </r>
          <r>
            <rPr>
              <rFont val="Myriad46"/>
              <b val="false"/>
              <i val="false"/>
              <strike val="false"/>
              <color rgb="FF000000"/>
              <sz val="48"/>
              <u val="none"/>
            </rPr>
            <t xml:space="preserve"> à toiture de forme
</t>
          </r>
          <r>
            <rPr>
              <rFont val="Myriad46"/>
              <b val="false"/>
              <i val="false"/>
              <strike val="false"/>
              <color rgb="FF000000"/>
              <sz val="55"/>
              <u val="none"/>
            </rPr>
            <t xml:space="preserve">DOUBLE PENTE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2</v>
      </c>
      <c r="F34" s="110">
        <v>1700</v>
      </c>
      <c r="G34" s="134">
        <f>(E34*F34)</f>
        <v>3400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7024 Gris graphite</t>
          </r>
        </is>
      </c>
      <c r="E50" s="91" t="inlineStr">
        <is>
          <r>
            <rPr>
              <rFont val="Myriad46"/>
              <b val="true"/>
              <i val="false"/>
              <strike val="false"/>
              <color rgb="FFFF00FF"/>
              <sz val="72"/>
              <u val="none"/>
            </rPr>
            <t xml:space="preserve">2</t>
          </r>
        </is>
      </c>
      <c r="F50" s="119">
        <v>215</v>
      </c>
      <c r="G50" s="121">
        <f>F50*E50</f>
        <v>430</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s="2" customFormat="1">
      <c r="A68" s="71" t="s">
        <v>104</v>
      </c>
      <c r="B68" s="72"/>
      <c r="C68" s="73" t="s">
        <v>105</v>
      </c>
      <c r="D68" s="53" t="s">
        <v>106</v>
      </c>
      <c r="E68" s="74" t="inlineStr">
        <is>
          <r>
            <rPr>
              <rFont val="Myriad46"/>
              <b val="true"/>
              <i val="false"/>
              <strike val="false"/>
              <color rgb="FFFF00FF"/>
              <sz val="72"/>
              <u val="none"/>
            </rPr>
            <t xml:space="preserve">2</t>
          </r>
        </is>
      </c>
      <c r="F68" s="57">
        <v>220</v>
      </c>
      <c r="G68" s="70">
        <f>F68*E68</f>
        <v>440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5124</v>
      </c>
      <c r="B73" s="104">
        <f>0.2*G73</f>
        <v>854</v>
      </c>
      <c r="C73" s="105"/>
      <c r="D73" s="44" t="e">
        <f>F73*E73</f>
        <v>#REF!</v>
      </c>
      <c r="E73" s="45" t="e">
        <f>G70+G69+G68+G67+G65+G61+G59+G58+G57+#REF!+#REF!+#REF!+#REF!+G55+G53+G52+#REF!+#REF!+#REF!+#REF!+#REF!+#REF!+#REF!+#REF!+#REF!+#REF!+#REF!+G50+G48+#REF!+#REF!+#REF!+#REF!+#REF!+#REF!+#REF!+#REF!+#REF!+#REF!+#REF!+G46+G44+#REF!+G42+G40+#REF!+#REF!+#REF!+G34+#REF!+#REF!</f>
        <v>#REF!</v>
      </c>
      <c r="F73" s="46">
        <v>0</v>
      </c>
      <c r="G73" s="32">
        <f>SUM(G34:G70)</f>
        <v>4270</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