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<sst xmlns="http://schemas.openxmlformats.org/spreadsheetml/2006/main" uniqueCount="169">
  <si>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</si>
  <si>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</si>
  <si>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</si>
  <si>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</si>
  <si>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</si>
  <si>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</si>
  <si>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</si>
  <si>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</si>
  <si>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</si>
  <si>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</si>
  <si>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25 janvier 2024</t>
  </si>
  <si>
    <t>Devis 20240125 DLA</t>
  </si>
  <si>
    <r>
      <rPr>
        <rFont val="Myriad46"/>
        <b val="true"/>
        <i val="false"/>
        <strike val="false"/>
        <color rgb="FFFF0000"/>
        <sz val="90"/>
        <u val="none"/>
      </rPr>
      <t xml:space="preserve">LACROIX CITY LES CHERES </t>
    </r>
    <r>
      <rPr>
        <rFont val="Myriad46"/>
        <b val="false"/>
        <i val="false"/>
        <strike val="false"/>
        <color rgb="FFFF0000"/>
        <sz val="68"/>
        <u val="none"/>
      </rPr>
      <t xml:space="preserve">69
1 rue de Maupas
69380 LES CHERES
</t>
    </r>
    <r>
      <rPr>
        <rFont val="Myriad46"/>
        <b val="false"/>
        <i val="false"/>
        <strike val="false"/>
        <color rgb="FF000000"/>
        <sz val="68"/>
        <u val="none"/>
      </rPr>
      <t xml:space="preserve">à l'attention de </t>
    </r>
    <r>
      <rPr>
        <rFont val="Myriad46"/>
        <b val="true"/>
        <i val="false"/>
        <strike val="false"/>
        <color rgb="FFFF0000"/>
        <sz val="68"/>
        <u val="none"/>
      </rPr>
      <t xml:space="preserve">Mr VANDENWIELE Vincent
</t>
    </r>
    <r>
      <rPr>
        <rFont val="Myriad46"/>
        <b val="false"/>
        <i val="false"/>
        <strike val="false"/>
        <color rgb="FF000000"/>
        <sz val="68"/>
        <u val="none"/>
      </rPr>
      <t xml:space="preserve">Email: </t>
    </r>
    <r>
      <rPr>
        <rFont val="Myriad46"/>
        <b val="false"/>
        <i val="false"/>
        <strike val="false"/>
        <color rgb="FF0000FF"/>
        <sz val="68"/>
        <u val="single"/>
      </rPr>
      <t xml:space="preserve">v.vandenwiele@lacroix.group
</t>
    </r>
    <r>
      <rPr>
        <rFont val="Myriad46"/>
        <b val="false"/>
        <i val="false"/>
        <strike val="false"/>
        <color rgb="FF000000"/>
        <sz val="68"/>
        <u val="none"/>
      </rPr>
      <t xml:space="preserve">Tel: </t>
    </r>
    <r>
      <rPr>
        <rFont val="Myriad46"/>
        <b val="false"/>
        <i val="false"/>
        <strike val="false"/>
        <color rgb="FFFF0000"/>
        <sz val="68"/>
        <u val="none"/>
      </rPr>
      <t xml:space="preserve">0698853157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</si>
  <si>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</si>
  <si>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</si>
  <si>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</si>
  <si>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</si>
  <si>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</si>
  <si>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</si>
  <si>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</si>
  <si>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</si>
  <si>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</si>
  <si>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</si>
  <si>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</si>
  <si>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</si>
  <si>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</si>
  <si>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</si>
  <si>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</si>
  <si>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</si>
  <si>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</si>
  <si>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</si>
  <si>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</si>
  <si>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</si>
  <si>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</si>
  <si>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</si>
  <si>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</si>
  <si>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</si>
  <si>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</si>
  <si>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</si>
  <si>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</si>
  <si>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</si>
  <si>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</si>
  <si>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</si>
  <si>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</si>
  <si>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</si>
  <si>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</si>
  <si>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</si>
  <si>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</si>
  <si>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</si>
  <si>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</si>
  <si>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</si>
  <si>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</si>
  <si>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</si>
  <si>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UVT6-</t>
    </r>
    <r>
      <rPr>
        <rFont val="Myriad46"/>
        <b val="false"/>
        <i val="false"/>
        <strike val="false"/>
        <color rgb="FFFF0000"/>
        <sz val="48"/>
        <u val="none"/>
      </rPr>
      <t xml:space="preserve">50X25</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</si>
  <si>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</si>
  <si>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</si>
  <si>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</si>
  <si>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</si>
  <si>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</si>
  <si>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</si>
  <si>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</si>
  <si>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</si>
  <si>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</si>
  <si>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</si>
  <si>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</si>
  <si>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</si>
  <si>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</si>
  <si>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</si>
  <si>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</si>
  <si>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</si>
  <si>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</si>
  <si>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</si>
  <si>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</si>
  <si>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</si>
  <si>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</si>
  <si>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</si>
  <si>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</si>
  <si>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</si>
  <si>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</si>
  <si>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</si>
  <si>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</si>
  <si>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rPr>
        <rFont val="Myriad46"/>
        <b val="false"/>
        <i val="false"/>
        <strike val="false"/>
        <color rgb="FF000000"/>
        <sz val="48"/>
        <u val="none"/>
      </rPr>
      <t xml:space="preserve">TOL-PER</t>
    </r>
    <r>
      <rPr>
        <rFont val="Myriad46"/>
        <b val="false"/>
        <i val="false"/>
        <strike val="false"/>
        <color rgb="FFFF0000"/>
        <sz val="48"/>
        <u val="none"/>
      </rPr>
      <t xml:space="preserve">5</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</si>
  <si>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</si>
  <si>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r>
      <rPr>
        <rFont val="Myriad46"/>
        <b val="true"/>
        <i val="false"/>
        <strike val="false"/>
        <color rgb="FFFF00FF"/>
        <sz val="72"/>
        <u val="none"/>
      </rPr>
      <t xml:space="preserve">1</t>
    </r>
  </si>
  <si>
    <t>PEINTURE</t>
  </si>
  <si>
    <t>RAL 5017</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</si>
  <si>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5017 Bleu signalisation</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</si>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</sst>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eb96f623329e393087a37193119295ec.jpeg"/><Relationship Id="rId4" Type="http://schemas.openxmlformats.org/officeDocument/2006/relationships/image" Target="../media/da43739c73c3ae1d6ad20e87f19c23a1.png"/><Relationship Id="rId5" Type="http://schemas.openxmlformats.org/officeDocument/2006/relationships/image" Target="../media/92441bf18372e0d1828fcb438f7c3421.JPG"/><Relationship Id="rId6" Type="http://schemas.openxmlformats.org/officeDocument/2006/relationships/image" Target="../media/e0a7df3d583647299b0a065e97811524.png"/><Relationship Id="rId7" Type="http://schemas.openxmlformats.org/officeDocument/2006/relationships/image" Target="../media/c5c6b45a6473b943d6129aa92e66ee1c.jpeg"/><Relationship Id="rId8" Type="http://schemas.openxmlformats.org/officeDocument/2006/relationships/image" Target="../media/befb0c96848262abd80210fc435e1d2a.png"/><Relationship Id="rId9" Type="http://schemas.openxmlformats.org/officeDocument/2006/relationships/image" Target="../media/9859515a913df4346a4596cfaf9a9865.png"/><Relationship Id="rId10" Type="http://schemas.openxmlformats.org/officeDocument/2006/relationships/image" Target="../media/ed3656541f3606b692233085551dccee.jpeg"/><Relationship Id="rId11" Type="http://schemas.openxmlformats.org/officeDocument/2006/relationships/image" Target="../media/986a4cc61c2d8bc6d1b020d5c7647c09.png"/><Relationship Id="rId12" Type="http://schemas.openxmlformats.org/officeDocument/2006/relationships/image" Target="../media/3c8424541695a502e10f9ed531b4e9e4.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457200</xdr:colOff>
      <xdr:row>60</xdr:row>
      <xdr:rowOff>542925</xdr:rowOff>
    </xdr:from>
    <xdr:ext cx="4152900" cy="2057400"/>
    <xdr:pic>
      <xdr:nvPicPr>
        <xdr:cNvPr id="4" name="Image 368"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41985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LACROIX CITY LES CHERES 69
1 rue de Maupas
69380 LES CHERES
à l'attention de Mr VANDENWIELE Vincent
Email: v.vandenwiele@lacroix.group
Tel: 0698853157</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jeudi 25 janvier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20240125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LACROIX CITY LES CHERES </t>
          </r>
          <r>
            <rPr>
              <rFont val="Myriad46"/>
              <b val="false"/>
              <i val="false"/>
              <strike val="false"/>
              <color rgb="FFFF0000"/>
              <sz val="68"/>
              <u val="none"/>
            </rPr>
            <t xml:space="preserve">69
1 rue de Maupas
69380 LES CHERES
</t>
          </r>
          <r>
            <rPr>
              <rFont val="Myriad46"/>
              <b val="false"/>
              <i val="false"/>
              <strike val="false"/>
              <color rgb="FF000000"/>
              <sz val="68"/>
              <u val="none"/>
            </rPr>
            <t xml:space="preserve">à l'attention de </t>
          </r>
          <r>
            <rPr>
              <rFont val="Myriad46"/>
              <b val="true"/>
              <i val="false"/>
              <strike val="false"/>
              <color rgb="FFFF0000"/>
              <sz val="68"/>
              <u val="none"/>
            </rPr>
            <t xml:space="preserve">Mr VANDENWIELE Vincent
</t>
          </r>
          <r>
            <rPr>
              <rFont val="Myriad46"/>
              <b val="false"/>
              <i val="false"/>
              <strike val="false"/>
              <color rgb="FF000000"/>
              <sz val="68"/>
              <u val="none"/>
            </rPr>
            <t xml:space="preserve">Email: </t>
          </r>
          <r>
            <rPr>
              <rFont val="Myriad46"/>
              <b val="false"/>
              <i val="false"/>
              <strike val="false"/>
              <color rgb="FF0000FF"/>
              <sz val="68"/>
              <u val="single"/>
            </rPr>
            <t xml:space="preserve">v.vandenwiele@lacroix.group
</t>
          </r>
          <r>
            <rPr>
              <rFont val="Myriad46"/>
              <b val="false"/>
              <i val="false"/>
              <strike val="false"/>
              <color rgb="FF000000"/>
              <sz val="68"/>
              <u val="none"/>
            </rPr>
            <t xml:space="preserve">Tel: </t>
          </r>
          <r>
            <rPr>
              <rFont val="Myriad46"/>
              <b val="false"/>
              <i val="false"/>
              <strike val="false"/>
              <color rgb="FFFF0000"/>
              <sz val="68"/>
              <u val="none"/>
            </rPr>
            <t xml:space="preserve">0698853157</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UVT6-</t>
          </r>
          <r>
            <rPr>
              <rFont val="Myriad46"/>
              <b val="false"/>
              <i val="false"/>
              <strike val="false"/>
              <color rgb="FFFF0000"/>
              <sz val="48"/>
              <u val="none"/>
            </rPr>
            <t xml:space="preserve">50X25</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s="2" customFormat="1">
      <c r="A55" s="125" t="s">
        <v>80</v>
      </c>
      <c r="B55" s="136"/>
      <c r="C55" s="131" t="inlineStr">
        <is>
          <r>
            <rPr>
              <rFont val="Myriad46"/>
              <b val="false"/>
              <i val="false"/>
              <strike val="false"/>
              <color rgb="FF000000"/>
              <sz val="48"/>
              <u val="none"/>
            </rPr>
            <t xml:space="preserve">TOL-PER</t>
          </r>
          <r>
            <rPr>
              <rFont val="Myriad46"/>
              <b val="false"/>
              <i val="false"/>
              <strike val="false"/>
              <color rgb="FFFF0000"/>
              <sz val="48"/>
              <u val="none"/>
            </rPr>
            <t xml:space="preserve">5</t>
          </r>
        </is>
      </c>
      <c r="D55" s="117" t="s">
        <v>82</v>
      </c>
      <c r="E55" s="117" t="inlineStr">
        <is>
          <r>
            <rPr>
              <rFont val="Myriad46"/>
              <b val="true"/>
              <i val="false"/>
              <strike val="false"/>
              <color rgb="FFFF00FF"/>
              <sz val="72"/>
              <u val="none"/>
            </rPr>
            <t xml:space="preserve">1</t>
          </r>
        </is>
      </c>
      <c r="F55" s="110">
        <v>450</v>
      </c>
      <c r="G55" s="119">
        <f>F55*E55</f>
        <v>450</v>
      </c>
      <c r="H55" s="98"/>
      <c r="I55" s="98"/>
      <c r="J55" s="98"/>
      <c r="K55" s="2"/>
      <c r="L55" s="2"/>
      <c r="M55" s="2"/>
    </row>
    <row r="56" spans="1:22" customHeight="1" ht="120" s="2" customFormat="1">
      <c r="A56" s="126"/>
      <c r="B56" s="137"/>
      <c r="C56" s="132"/>
      <c r="D56" s="118"/>
      <c r="E56" s="118"/>
      <c r="F56" s="111"/>
      <c r="G56" s="120"/>
      <c r="H56" s="98"/>
      <c r="I56" s="98"/>
      <c r="J56" s="98"/>
      <c r="K56" s="2"/>
      <c r="L56" s="2"/>
      <c r="M56" s="2"/>
    </row>
    <row r="57" spans="1:22" customHeight="1" ht="200.1" s="2" customFormat="1">
      <c r="A57" s="125" t="s">
        <v>84</v>
      </c>
      <c r="B57" s="136"/>
      <c r="C57" s="131" t="s">
        <v>85</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5017 Bleu signalisation</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s="2" customFormat="1">
      <c r="A61" s="65" t="s">
        <v>93</v>
      </c>
      <c r="B61" s="66"/>
      <c r="C61" s="67" t="s">
        <v>94</v>
      </c>
      <c r="D61" s="68" t="s">
        <v>95</v>
      </c>
      <c r="E61" s="59" t="inlineStr">
        <is>
          <r>
            <rPr>
              <rFont val="Myriad46"/>
              <b val="true"/>
              <i val="false"/>
              <strike val="false"/>
              <color rgb="FFFF00FF"/>
              <sz val="72"/>
              <u val="none"/>
            </rPr>
            <t xml:space="preserve">1</t>
          </r>
        </is>
      </c>
      <c r="F61" s="69">
        <v>320</v>
      </c>
      <c r="G61" s="86">
        <f>F61*E61</f>
        <v>320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hidden="true" s="2" customFormat="1">
      <c r="A69" s="59" t="s">
        <v>117</v>
      </c>
      <c r="B69" s="58"/>
      <c r="C69" s="72" t="s">
        <v>118</v>
      </c>
      <c r="D69" s="77" t="s">
        <v>119</v>
      </c>
      <c r="E69" s="59">
        <v>0</v>
      </c>
      <c r="F69" s="78">
        <v>1250</v>
      </c>
      <c r="G69" s="92">
        <f>F69*E69</f>
        <v>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hidden="true" s="2" customFormat="1">
      <c r="A75" s="125" t="s">
        <v>129</v>
      </c>
      <c r="B75" s="125"/>
      <c r="C75" s="131" t="s">
        <v>130</v>
      </c>
      <c r="D75" s="135" t="s">
        <v>131</v>
      </c>
      <c r="E75" s="108">
        <v>0</v>
      </c>
      <c r="F75" s="102">
        <v>350</v>
      </c>
      <c r="G75" s="104">
        <f>SUM(F75*E75)</f>
        <v>0</v>
      </c>
      <c r="H75" s="98"/>
      <c r="I75" s="98"/>
      <c r="J75" s="98"/>
      <c r="K75" s="2"/>
      <c r="L75" s="2"/>
      <c r="M75" s="2"/>
    </row>
    <row r="76" spans="1:22" customHeight="1" ht="120" hidden="true" s="2" customFormat="1">
      <c r="A76" s="126"/>
      <c r="B76" s="126"/>
      <c r="C76" s="132"/>
      <c r="D76" s="118"/>
      <c r="E76" s="109"/>
      <c r="F76" s="103"/>
      <c r="G76" s="105"/>
      <c r="H76" s="98"/>
      <c r="I76" s="98"/>
      <c r="J76" s="98"/>
      <c r="K76" s="2"/>
      <c r="L76" s="2"/>
      <c r="M76" s="2"/>
    </row>
    <row r="77" spans="1:22" customHeight="1" ht="264" hidden="true"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69</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3222</v>
      </c>
      <c r="B85" s="113">
        <f>0.2*G85</f>
        <v>537</v>
      </c>
      <c r="C85" s="114"/>
      <c r="D85" s="43" t="e">
        <f>F85*E85</f>
        <v>#REF!</v>
      </c>
      <c r="E85" s="44" t="e">
        <f>G82+G81+G80+#REF!+G78+#REF!+#REF!+#REF!+#REF!+G77+G75+G73+G71+#REF!+#REF!+G70+G69+G68+G67+G66+G65+G64+G63+G62+G61+G60+G59+G57+#REF!+#REF!+#REF!+#REF!+#REF!+#REF!+#REF!+#REF!+#REF!+G55+G53+G51+G49+G47+G45+G43+G41+#REF!+#REF!+G34+#REF!+#REF!+#REF!</f>
        <v>#REF!</v>
      </c>
      <c r="F85" s="45">
        <v>0</v>
      </c>
      <c r="G85" s="31">
        <f>SUM(G34:G82)</f>
        <v>2685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