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<sst xmlns="http://schemas.openxmlformats.org/spreadsheetml/2006/main" uniqueCount="169">
  <si>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</si>
  <si>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</si>
  <si>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Mlle,</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</si>
  <si>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</si>
  <si>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</si>
  <si>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</si>
  <si>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</si>
  <si>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</si>
  <si>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</si>
  <si>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</si>
  <si>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mardi 09 janvier 2024</t>
  </si>
  <si>
    <t>Devis 20240109 DLA</t>
  </si>
  <si>
    <r>
      <rPr>
        <rFont val="Myriad46"/>
        <b val="true"/>
        <i val="false"/>
        <strike val="false"/>
        <color rgb="FFFF0000"/>
        <sz val="90"/>
        <u val="none"/>
      </rPr>
      <t xml:space="preserve">POCHECO </t>
    </r>
    <r>
      <rPr>
        <rFont val="Myriad46"/>
        <b val="false"/>
        <i val="false"/>
        <strike val="false"/>
        <color rgb="FFFF0000"/>
        <sz val="68"/>
        <u val="none"/>
      </rPr>
      <t xml:space="preserve">59
13 Rue des Roloirs
59510 FOREST-SUR-MARQUE
</t>
    </r>
    <r>
      <rPr>
        <rFont val="Myriad46"/>
        <b val="false"/>
        <i val="false"/>
        <strike val="false"/>
        <color rgb="FF000000"/>
        <sz val="68"/>
        <u val="none"/>
      </rPr>
      <t xml:space="preserve">à l'attention de </t>
    </r>
    <r>
      <rPr>
        <rFont val="Myriad46"/>
        <b val="true"/>
        <i val="false"/>
        <strike val="false"/>
        <color rgb="FFFF0000"/>
        <sz val="68"/>
        <u val="none"/>
      </rPr>
      <t xml:space="preserve">Mlle DABE Khadi
</t>
    </r>
    <r>
      <rPr>
        <rFont val="Myriad46"/>
        <b val="false"/>
        <i val="false"/>
        <strike val="false"/>
        <color rgb="FF000000"/>
        <sz val="68"/>
        <u val="none"/>
      </rPr>
      <t xml:space="preserve">Email: </t>
    </r>
    <r>
      <rPr>
        <rFont val="Myriad46"/>
        <b val="false"/>
        <i val="false"/>
        <strike val="false"/>
        <color rgb="FF0000FF"/>
        <sz val="68"/>
        <u val="single"/>
      </rPr>
      <t xml:space="preserve">khadiidms@gmail.com
</t>
    </r>
    <r>
      <rPr>
        <rFont val="Myriad46"/>
        <b val="false"/>
        <i val="false"/>
        <strike val="false"/>
        <color rgb="FF000000"/>
        <sz val="68"/>
        <u val="none"/>
      </rPr>
      <t xml:space="preserve">Tel: </t>
    </r>
    <r>
      <rPr>
        <rFont val="Myriad46"/>
        <b val="false"/>
        <i val="false"/>
        <strike val="false"/>
        <color rgb="FFFF0000"/>
        <sz val="68"/>
        <u val="none"/>
      </rPr>
      <t xml:space="preserve">0661147347</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</si>
  <si>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</si>
  <si>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</si>
  <si>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</si>
  <si>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</si>
  <si>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</si>
  <si>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</si>
  <si>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</si>
  <si>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</si>
  <si>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</si>
  <si>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</si>
  <si>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</si>
  <si>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</si>
  <si>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</si>
  <si>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</si>
  <si>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</si>
  <si>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</si>
  <si>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</si>
  <si>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</si>
  <si>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</si>
  <si>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</si>
  <si>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</si>
  <si>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</si>
  <si>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</si>
  <si>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</si>
  <si>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</si>
  <si>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</si>
  <si>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</si>
  <si>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</si>
  <si>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</si>
  <si>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</si>
  <si>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</si>
  <si>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</si>
  <si>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</si>
  <si>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</si>
  <si>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</si>
  <si>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</si>
  <si>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</si>
  <si>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</si>
  <si>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</si>
  <si>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</si>
  <si>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UVB-</t>
    </r>
    <r>
      <rPr>
        <rFont val="Myriad46"/>
        <b val="false"/>
        <i val="false"/>
        <strike val="false"/>
        <color rgb="FFFF0000"/>
        <sz val="48"/>
        <u val="none"/>
      </rPr>
      <t xml:space="preserve">20X30</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</si>
  <si>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</si>
  <si>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</si>
  <si>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</si>
  <si>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</si>
  <si>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</si>
  <si>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</si>
  <si>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</si>
  <si>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</si>
  <si>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</si>
  <si>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</si>
  <si>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</si>
  <si>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</si>
  <si>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</si>
  <si>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</si>
  <si>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</si>
  <si>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</si>
  <si>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</si>
  <si>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</si>
  <si>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</si>
  <si>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</si>
  <si>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</si>
  <si>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</si>
  <si>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</si>
  <si>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</si>
  <si>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</si>
  <si>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</si>
  <si>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</si>
  <si>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</si>
  <si>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</si>
  <si>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</si>
  <si>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RAL 9005</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</si>
  <si>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9005 Noir</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</si>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</sst>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ece6c83b73aa64962bed5c4e60fce48c.png"/><Relationship Id="rId5" Type="http://schemas.openxmlformats.org/officeDocument/2006/relationships/image" Target="../media/48cb2f96badff9fa1c99541e49fe2b6d.JPG"/><Relationship Id="rId6" Type="http://schemas.openxmlformats.org/officeDocument/2006/relationships/image" Target="../media/4da6c200175e6a2c4b37236bd83fe54a.png"/><Relationship Id="rId7" Type="http://schemas.openxmlformats.org/officeDocument/2006/relationships/image" Target="../media/18cbe9a907dd92b068842a0d56d3f1b1.jpeg"/><Relationship Id="rId8" Type="http://schemas.openxmlformats.org/officeDocument/2006/relationships/image" Target="../media/16644303eb64946aab778eb2a5cba66c.png"/><Relationship Id="rId9" Type="http://schemas.openxmlformats.org/officeDocument/2006/relationships/image" Target="../media/09a5e0d3b6459927b5fb6bfafbfbf2b4.png"/><Relationship Id="rId10" Type="http://schemas.openxmlformats.org/officeDocument/2006/relationships/image" Target="../media/dca65437dfc9af81d6401c917a7fed31.jpeg"/><Relationship Id="rId11" Type="http://schemas.openxmlformats.org/officeDocument/2006/relationships/image" Target="../media/05b6a382c52dccb24cc7f77169f58af9.png"/><Relationship Id="rId12" Type="http://schemas.openxmlformats.org/officeDocument/2006/relationships/image" Target="../media/11477c561f68643cdecd07387288066a.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457200</xdr:colOff>
      <xdr:row>60</xdr:row>
      <xdr:rowOff>542925</xdr:rowOff>
    </xdr:from>
    <xdr:ext cx="4152900" cy="2057400"/>
    <xdr:pic>
      <xdr:nvPicPr>
        <xdr:cNvPr id="4" name="Image 368"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5" name="Image 414"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6" name="Image 41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1428750</xdr:colOff>
      <xdr:row>33</xdr:row>
      <xdr:rowOff>1905000</xdr:rowOff>
    </xdr:from>
    <xdr:ext cx="7562850" cy="4762500"/>
    <xdr:pic>
      <xdr:nvPicPr>
        <xdr:cNvPr id="12" name="Bruge" descr="Bruge"/>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POCHECO 59
13 Rue des Roloirs
59510 FOREST-SUR-MARQUE
à l'attention de Mlle DABE Khadi
Email: khadiidms@gmail.com
Tel: 0661147347</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mardi 09 janvier 2024</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20240109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POCHECO </t>
          </r>
          <r>
            <rPr>
              <rFont val="Myriad46"/>
              <b val="false"/>
              <i val="false"/>
              <strike val="false"/>
              <color rgb="FFFF0000"/>
              <sz val="68"/>
              <u val="none"/>
            </rPr>
            <t xml:space="preserve">59
13 Rue des Roloirs
59510 FOREST-SUR-MARQUE
</t>
          </r>
          <r>
            <rPr>
              <rFont val="Myriad46"/>
              <b val="false"/>
              <i val="false"/>
              <strike val="false"/>
              <color rgb="FF000000"/>
              <sz val="68"/>
              <u val="none"/>
            </rPr>
            <t xml:space="preserve">à l'attention de </t>
          </r>
          <r>
            <rPr>
              <rFont val="Myriad46"/>
              <b val="true"/>
              <i val="false"/>
              <strike val="false"/>
              <color rgb="FFFF0000"/>
              <sz val="68"/>
              <u val="none"/>
            </rPr>
            <t xml:space="preserve">Mlle DABE Khadi
</t>
          </r>
          <r>
            <rPr>
              <rFont val="Myriad46"/>
              <b val="false"/>
              <i val="false"/>
              <strike val="false"/>
              <color rgb="FF000000"/>
              <sz val="68"/>
              <u val="none"/>
            </rPr>
            <t xml:space="preserve">Email: </t>
          </r>
          <r>
            <rPr>
              <rFont val="Myriad46"/>
              <b val="false"/>
              <i val="false"/>
              <strike val="false"/>
              <color rgb="FF0000FF"/>
              <sz val="68"/>
              <u val="single"/>
            </rPr>
            <t xml:space="preserve">khadiidms@gmail.com
</t>
          </r>
          <r>
            <rPr>
              <rFont val="Myriad46"/>
              <b val="false"/>
              <i val="false"/>
              <strike val="false"/>
              <color rgb="FF000000"/>
              <sz val="68"/>
              <u val="none"/>
            </rPr>
            <t xml:space="preserve">Tel: </t>
          </r>
          <r>
            <rPr>
              <rFont val="Myriad46"/>
              <b val="false"/>
              <i val="false"/>
              <strike val="false"/>
              <color rgb="FFFF0000"/>
              <sz val="68"/>
              <u val="none"/>
            </rPr>
            <t xml:space="preserve">0661147347</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UVB-</t>
          </r>
          <r>
            <rPr>
              <rFont val="Myriad46"/>
              <b val="false"/>
              <i val="false"/>
              <strike val="false"/>
              <color rgb="FFFF0000"/>
              <sz val="48"/>
              <u val="none"/>
            </rPr>
            <t xml:space="preserve">20X30</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hidden="true" s="2" customFormat="1">
      <c r="A47" s="117" t="s">
        <v>68</v>
      </c>
      <c r="B47" s="135"/>
      <c r="C47" s="157" t="s">
        <v>69</v>
      </c>
      <c r="D47" s="108" t="s">
        <v>70</v>
      </c>
      <c r="E47" s="108">
        <v>0</v>
      </c>
      <c r="F47" s="112">
        <v>380</v>
      </c>
      <c r="G47" s="133">
        <f>F47*E47</f>
        <v>0</v>
      </c>
      <c r="H47" s="100"/>
      <c r="I47" s="100"/>
      <c r="J47" s="100"/>
    </row>
    <row r="48" spans="1:22" customHeight="1" ht="120" hidden="true" s="2" customFormat="1">
      <c r="A48" s="118"/>
      <c r="B48" s="136"/>
      <c r="C48" s="158"/>
      <c r="D48" s="109"/>
      <c r="E48" s="109"/>
      <c r="F48" s="113"/>
      <c r="G48" s="134"/>
      <c r="H48" s="100"/>
      <c r="I48" s="100"/>
      <c r="J48" s="100"/>
    </row>
    <row r="49" spans="1:22" customHeight="1" ht="120" hidden="true" s="2" customFormat="1">
      <c r="A49" s="117" t="s">
        <v>71</v>
      </c>
      <c r="B49" s="135"/>
      <c r="C49" s="123" t="s">
        <v>72</v>
      </c>
      <c r="D49" s="108" t="s">
        <v>73</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74</v>
      </c>
      <c r="B51" s="135"/>
      <c r="C51" s="123" t="s">
        <v>75</v>
      </c>
      <c r="D51" s="108" t="s">
        <v>76</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77</v>
      </c>
      <c r="B53" s="135"/>
      <c r="C53" s="123" t="s">
        <v>78</v>
      </c>
      <c r="D53" s="108" t="s">
        <v>79</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80</v>
      </c>
      <c r="B55" s="135"/>
      <c r="C55" s="123" t="s">
        <v>81</v>
      </c>
      <c r="D55" s="108" t="s">
        <v>82</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83</v>
      </c>
      <c r="B57" s="135"/>
      <c r="C57" s="123" t="s">
        <v>84</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9005 Noir</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s="2" customFormat="1">
      <c r="A61" s="66" t="s">
        <v>93</v>
      </c>
      <c r="B61" s="67"/>
      <c r="C61" s="68" t="s">
        <v>94</v>
      </c>
      <c r="D61" s="69" t="s">
        <v>95</v>
      </c>
      <c r="E61" s="60" t="inlineStr">
        <is>
          <r>
            <rPr>
              <rFont val="Myriad46"/>
              <b val="true"/>
              <i val="false"/>
              <strike val="false"/>
              <color rgb="FFFF00FF"/>
              <sz val="72"/>
              <u val="none"/>
            </rPr>
            <t xml:space="preserve">1</t>
          </r>
        </is>
      </c>
      <c r="F61" s="70">
        <v>320</v>
      </c>
      <c r="G61" s="88">
        <f>F61*E61</f>
        <v>320</v>
      </c>
      <c r="H61" s="100"/>
      <c r="I61" s="100"/>
      <c r="J61" s="100"/>
      <c r="K61" s="75"/>
    </row>
    <row r="62" spans="1:22" customHeight="1" ht="228.75" hidden="true" s="2" customFormat="1">
      <c r="A62" s="66" t="s">
        <v>96</v>
      </c>
      <c r="B62" s="67"/>
      <c r="C62" s="68" t="s">
        <v>97</v>
      </c>
      <c r="D62" s="69" t="s">
        <v>98</v>
      </c>
      <c r="E62" s="101">
        <v>0</v>
      </c>
      <c r="F62" s="70">
        <v>180</v>
      </c>
      <c r="G62" s="83">
        <f>F62*E62</f>
        <v>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s="2" customFormat="1">
      <c r="A80" s="84" t="s">
        <v>136</v>
      </c>
      <c r="B80" s="85"/>
      <c r="C80" s="86" t="s">
        <v>137</v>
      </c>
      <c r="D80" s="53" t="s">
        <v>138</v>
      </c>
      <c r="E80" s="87" t="inlineStr">
        <is>
          <r>
            <rPr>
              <rFont val="Myriad46"/>
              <b val="true"/>
              <i val="false"/>
              <strike val="false"/>
              <color rgb="FFFF00FF"/>
              <sz val="72"/>
              <u val="none"/>
            </rPr>
            <t xml:space="preserve">1</t>
          </r>
        </is>
      </c>
      <c r="F80" s="62">
        <v>220</v>
      </c>
      <c r="G80" s="83">
        <f>F80*E80</f>
        <v>220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2946</v>
      </c>
      <c r="B85" s="106">
        <f>0.2*G85</f>
        <v>491</v>
      </c>
      <c r="C85" s="107"/>
      <c r="D85" s="44" t="e">
        <f>F85*E85</f>
        <v>#REF!</v>
      </c>
      <c r="E85" s="45" t="e">
        <f>G82+G81+G80+#REF!+G78+#REF!+#REF!+#REF!+#REF!+G77+G75+G73+G71+#REF!+#REF!+G70+G69+G68+G67+G66+G65+G64+G63+G62+G61+G60+G59+G57+#REF!+#REF!+#REF!+#REF!+#REF!+#REF!+#REF!+#REF!+#REF!+G55+G53+G51+G49+G47+G45+G43+G41+#REF!+#REF!+G34+#REF!+#REF!+#REF!</f>
        <v>#REF!</v>
      </c>
      <c r="F85" s="46">
        <v>0</v>
      </c>
      <c r="G85" s="32">
        <f>SUM(G34:G82)</f>
        <v>2455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