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<sst xmlns="http://schemas.openxmlformats.org/spreadsheetml/2006/main" uniqueCount="145">
  <si>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</si>
  <si>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</si>
  <si>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</si>
  <si>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</si>
  <si>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</si>
  <si>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</si>
  <si>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</si>
  <si>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</si>
  <si>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</si>
  <si>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</si>
  <si>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08 janvier 2024</t>
  </si>
  <si>
    <t>Devis 20240108 DLA</t>
  </si>
  <si>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</si>
  <si>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</si>
  <si>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</si>
  <si>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</si>
  <si>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</si>
  <si>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</si>
  <si>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</si>
  <si>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</si>
  <si>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</si>
  <si>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</si>
  <si>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</si>
  <si>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</si>
  <si>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</si>
  <si>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</si>
  <si>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</si>
  <si>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</si>
  <si>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</si>
  <si>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</si>
  <si>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</si>
  <si>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</si>
  <si>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</si>
  <si>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</si>
  <si>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</si>
  <si>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</si>
  <si>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</si>
  <si>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</si>
  <si>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</si>
  <si>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</si>
  <si>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</si>
  <si>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</si>
  <si>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</si>
  <si>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</si>
  <si>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</si>
  <si>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</si>
  <si>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</si>
  <si>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</si>
  <si>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</si>
  <si>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</si>
  <si>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</si>
  <si>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</si>
  <si>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</si>
  <si>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UBB-</t>
    </r>
    <r>
      <rPr>
        <rFont val="Myriad46"/>
        <b val="false"/>
        <i val="false"/>
        <strike val="false"/>
        <color rgb="FFFF0000"/>
        <sz val="48"/>
        <u val="none"/>
      </rPr>
      <t xml:space="preserve">160X30</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</si>
  <si>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</si>
  <si>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</si>
  <si>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</si>
  <si>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</si>
  <si>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r>
      <rPr>
        <rFont val="Myriad46"/>
        <b val="true"/>
        <i val="false"/>
        <strike val="false"/>
        <color rgb="FFFF00FF"/>
        <sz val="72"/>
        <u val="none"/>
      </rPr>
      <t xml:space="preserve">1</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</si>
  <si>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</si>
  <si>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</si>
  <si>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</si>
  <si>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</si>
  <si>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</si>
  <si>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</si>
  <si>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</si>
  <si>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</si>
  <si>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</si>
  <si>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</si>
  <si>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</si>
  <si>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</si>
  <si>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</si>
  <si>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rPr>
        <rFont val="Myriad46"/>
        <b val="false"/>
        <i val="false"/>
        <strike val="false"/>
        <color rgb="FF000000"/>
        <sz val="48"/>
        <u val="none"/>
      </rPr>
      <t xml:space="preserve">BAC</t>
    </r>
    <r>
      <rPr>
        <rFont val="Myriad46"/>
        <b val="false"/>
        <i val="false"/>
        <strike val="false"/>
        <color rgb="FFFF0000"/>
        <sz val="48"/>
        <u val="none"/>
      </rPr>
      <t xml:space="preserve">16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</si>
  <si>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</si>
  <si>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</si>
  <si>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</si>
  <si>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</si>
  <si>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</si>
  <si>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</si>
  <si>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</si>
  <si>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</si>
  <si>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</si>
  <si>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</si>
  <si>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</si>
  <si>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</si>
  <si>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</si>
  <si>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5005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</si>
  <si>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5005 Bleu de sécurité</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</si>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</sst>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3e2711b9177fb0952ffe983b27c3d46b.png"/><Relationship Id="rId2" Type="http://schemas.openxmlformats.org/officeDocument/2006/relationships/image" Target="../media/d6d2a1d0491142de657546c11b116901.jpg"/><Relationship Id="rId3" Type="http://schemas.openxmlformats.org/officeDocument/2006/relationships/image" Target="../media/6f0dc0ae4891c54145e7f1d7f1a2fb06.jpg"/><Relationship Id="rId4" Type="http://schemas.openxmlformats.org/officeDocument/2006/relationships/image" Target="../media/b17f323789ccdfd4853e19961cecb663.jpeg"/><Relationship Id="rId5" Type="http://schemas.openxmlformats.org/officeDocument/2006/relationships/image" Target="../media/e75b4995217abb8cc967d2cff6937a05.jpeg"/><Relationship Id="rId6" Type="http://schemas.openxmlformats.org/officeDocument/2006/relationships/image" Target="../media/140757874ee0d4d05087ddd27512fa10.jpeg"/><Relationship Id="rId7" Type="http://schemas.openxmlformats.org/officeDocument/2006/relationships/image" Target="../media/8eda721175ab00b2d14451a641fff28b.jpeg"/><Relationship Id="rId8" Type="http://schemas.openxmlformats.org/officeDocument/2006/relationships/image" Target="../media/7ff5a40b9b1ec18e48b5e2e7a997c056.JPG"/><Relationship Id="rId9" Type="http://schemas.openxmlformats.org/officeDocument/2006/relationships/image" Target="../media/e5a45120218350a40675a38762b4afc9.png"/><Relationship Id="rId10" Type="http://schemas.openxmlformats.org/officeDocument/2006/relationships/image" Target="../media/119790951e0d7061284401ebe3662384.jpeg"/><Relationship Id="rId11" Type="http://schemas.openxmlformats.org/officeDocument/2006/relationships/image" Target="../media/8a665bb1567a79846db3199ca0fbfa9e.png"/><Relationship Id="rId12" Type="http://schemas.openxmlformats.org/officeDocument/2006/relationships/image" Target="../media/ffbf7e1364eb637c094781c765b5e87f.png"/><Relationship Id="rId13" Type="http://schemas.openxmlformats.org/officeDocument/2006/relationships/image" Target="../media/a44373da44c5fc99e0d858f1d60fbeef.jpeg"/><Relationship Id="rId14" Type="http://schemas.openxmlformats.org/officeDocument/2006/relationships/image" Target="../media/e61a6410b2b616da8419c655868dfea1.png"/><Relationship Id="rId15" Type="http://schemas.openxmlformats.org/officeDocument/2006/relationships/image" Target="../media/13f6efea0a481259433f25919443165a.jpg"/></Relationships>
</file>

<file path=xl/drawings/drawing1.xml><?xml version="1.0" encoding="utf-8"?>
<xdr:wsDr xmlns:xdr="http://schemas.openxmlformats.org/drawingml/2006/spreadsheetDrawing" xmlns:a="http://schemas.openxmlformats.org/drawingml/2006/main">
  <xdr:oneCellAnchor>
    <xdr:from>
      <xdr:col>0</xdr:col>
      <xdr:colOff>4095750</xdr:colOff>
      <xdr:row>65</xdr:row>
      <xdr:rowOff>666750</xdr:rowOff>
    </xdr:from>
    <xdr:ext cx="2209800" cy="3838575"/>
    <xdr:pic>
      <xdr:nvPicPr>
        <xdr:cNvPr id="1" name="Image 31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200</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2428875</xdr:colOff>
      <xdr:row>68</xdr:row>
      <xdr:rowOff>1009650</xdr:rowOff>
    </xdr:from>
    <xdr:ext cx="4810125" cy="7610475"/>
    <xdr:pic>
      <xdr:nvPicPr>
        <xdr:cNvPr id="4" name="Image 313"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0</xdr:col>
      <xdr:colOff>0</xdr:colOff>
      <xdr:row>72</xdr:row>
      <xdr:rowOff>714375</xdr:rowOff>
    </xdr:from>
    <xdr:ext cx="8848725" cy="5210175"/>
    <xdr:pic>
      <xdr:nvPicPr>
        <xdr:cNvPr id="5" name="Image 3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6" name="Image 362" descr="RAL - Copie.jpg"/>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180975</xdr:colOff>
      <xdr:row>60</xdr:row>
      <xdr:rowOff>533400</xdr:rowOff>
    </xdr:from>
    <xdr:ext cx="4629150" cy="2905125"/>
    <xdr:pic>
      <xdr:nvPicPr>
        <xdr:cNvPr id="7" name="Image 369"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8" name="Image 375"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9" name="Image 37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10" name="Image 437"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1" name="Image 438"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2" name="Image 439"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3" name="Image 440"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4" name="Image 441"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0</xdr:col>
      <xdr:colOff>1428750</xdr:colOff>
      <xdr:row>33</xdr:row>
      <xdr:rowOff>1905000</xdr:rowOff>
    </xdr:from>
    <xdr:ext cx="8620125" cy="4762500"/>
    <xdr:pic>
      <xdr:nvPicPr>
        <xdr:cNvPr id="15" name="Bruge" descr="Bruge"/>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T 32
12 av des thermes2
32150 CAZAUBON
à l'attention de Mme THOMAS monia
Email: moniathomas7@gmail.com
Tel: 0758380715</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lundi 08 janvier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20240108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UBB-</t>
          </r>
          <r>
            <rPr>
              <rFont val="Myriad46"/>
              <b val="false"/>
              <i val="false"/>
              <strike val="false"/>
              <color rgb="FFFF0000"/>
              <sz val="48"/>
              <u val="none"/>
            </rPr>
            <t xml:space="preserve">160X30</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s="2" customFormat="1">
      <c r="A38" s="158" t="s">
        <v>56</v>
      </c>
      <c r="B38" s="160"/>
      <c r="C38" s="213">
        <v>38596</v>
      </c>
      <c r="D38" s="89" t="s">
        <v>57</v>
      </c>
      <c r="E38" s="89" t="inlineStr">
        <is>
          <r>
            <rPr>
              <rFont val="Myriad46"/>
              <b val="true"/>
              <i val="false"/>
              <strike val="false"/>
              <color rgb="FFFF00FF"/>
              <sz val="72"/>
              <u val="none"/>
            </rPr>
            <t xml:space="preserve">1</t>
          </r>
        </is>
      </c>
      <c r="F38" s="117">
        <v>375</v>
      </c>
      <c r="G38" s="119">
        <f>F38*E38</f>
        <v>375</v>
      </c>
      <c r="H38" s="82"/>
      <c r="I38" s="82"/>
      <c r="J38" s="82"/>
      <c r="K38" s="2"/>
      <c r="L38" s="2"/>
      <c r="M38" s="2"/>
      <c r="N38" s="2"/>
      <c r="O38" s="2"/>
      <c r="P38" s="2"/>
    </row>
    <row r="39" spans="1:26" customHeight="1" ht="120" s="2" customFormat="1">
      <c r="A39" s="159"/>
      <c r="B39" s="161"/>
      <c r="C39" s="181"/>
      <c r="D39" s="90"/>
      <c r="E39" s="90"/>
      <c r="F39" s="118"/>
      <c r="G39" s="120"/>
      <c r="H39" s="82"/>
      <c r="I39" s="82"/>
      <c r="J39" s="82"/>
      <c r="K39" s="2"/>
      <c r="L39" s="2"/>
      <c r="M39" s="2"/>
      <c r="N39" s="2"/>
      <c r="O39" s="2"/>
      <c r="P39" s="2"/>
    </row>
    <row r="40" spans="1:26" customHeight="1" ht="120" hidden="true" s="2" customFormat="1">
      <c r="A40" s="158" t="s">
        <v>59</v>
      </c>
      <c r="B40" s="160"/>
      <c r="C40" s="180" t="s">
        <v>60</v>
      </c>
      <c r="D40" s="89" t="s">
        <v>61</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62</v>
      </c>
      <c r="B42" s="160"/>
      <c r="C42" s="148" t="s">
        <v>63</v>
      </c>
      <c r="D42" s="89" t="s">
        <v>64</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65</v>
      </c>
      <c r="B44" s="160"/>
      <c r="C44" s="148" t="s">
        <v>66</v>
      </c>
      <c r="D44" s="89" t="s">
        <v>67</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68</v>
      </c>
      <c r="B46" s="160"/>
      <c r="C46" s="180" t="s">
        <v>69</v>
      </c>
      <c r="D46" s="89" t="s">
        <v>70</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s="2" customFormat="1">
      <c r="A48" s="158" t="s">
        <v>71</v>
      </c>
      <c r="B48" s="160"/>
      <c r="C48" s="148" t="inlineStr">
        <is>
          <r>
            <rPr>
              <rFont val="Myriad46"/>
              <b val="false"/>
              <i val="false"/>
              <strike val="false"/>
              <color rgb="FF000000"/>
              <sz val="48"/>
              <u val="none"/>
            </rPr>
            <t xml:space="preserve">BAC</t>
          </r>
          <r>
            <rPr>
              <rFont val="Myriad46"/>
              <b val="false"/>
              <i val="false"/>
              <strike val="false"/>
              <color rgb="FFFF0000"/>
              <sz val="48"/>
              <u val="none"/>
            </rPr>
            <t xml:space="preserve">16</t>
          </r>
        </is>
      </c>
      <c r="D48" s="89" t="s">
        <v>73</v>
      </c>
      <c r="E48" s="89" t="inlineStr">
        <is>
          <r>
            <rPr>
              <rFont val="Myriad46"/>
              <b val="true"/>
              <i val="false"/>
              <strike val="false"/>
              <color rgb="FFFF00FF"/>
              <sz val="72"/>
              <u val="none"/>
            </rPr>
            <t xml:space="preserve">1</t>
          </r>
        </is>
      </c>
      <c r="F48" s="117">
        <v>450</v>
      </c>
      <c r="G48" s="119">
        <f>F48*E48</f>
        <v>450</v>
      </c>
      <c r="H48" s="82"/>
      <c r="I48" s="82"/>
      <c r="J48" s="82"/>
      <c r="K48" s="2"/>
      <c r="L48" s="2"/>
      <c r="M48" s="2"/>
      <c r="N48" s="2"/>
      <c r="O48" s="2"/>
      <c r="P48" s="2"/>
    </row>
    <row r="49" spans="1:26" customHeight="1" ht="120" s="2" customFormat="1">
      <c r="A49" s="159"/>
      <c r="B49" s="161"/>
      <c r="C49" s="149"/>
      <c r="D49" s="90"/>
      <c r="E49" s="90"/>
      <c r="F49" s="118"/>
      <c r="G49" s="120"/>
      <c r="H49" s="82"/>
      <c r="I49" s="82"/>
      <c r="J49" s="82"/>
      <c r="K49" s="2"/>
      <c r="L49" s="2"/>
      <c r="M49" s="2"/>
      <c r="N49" s="2"/>
      <c r="O49" s="2"/>
      <c r="P49" s="2"/>
    </row>
    <row r="50" spans="1:26" customHeight="1" ht="120" hidden="true" s="2" customFormat="1">
      <c r="A50" s="158" t="s">
        <v>74</v>
      </c>
      <c r="B50" s="160"/>
      <c r="C50" s="148" t="s">
        <v>75</v>
      </c>
      <c r="D50" s="89" t="s">
        <v>76</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77</v>
      </c>
      <c r="B52" s="160"/>
      <c r="C52" s="148" t="s">
        <v>78</v>
      </c>
      <c r="D52" s="89" t="s">
        <v>79</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80</v>
      </c>
      <c r="B54" s="160"/>
      <c r="C54" s="148" t="s">
        <v>81</v>
      </c>
      <c r="D54" s="89" t="s">
        <v>82</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83</v>
      </c>
      <c r="D56" s="182" t="s">
        <v>84</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85</v>
      </c>
      <c r="B58" s="160"/>
      <c r="C58" s="148" t="s">
        <v>86</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5005 Bleu de sécurité</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s="2" customFormat="1">
      <c r="A60" s="73" t="s">
        <v>88</v>
      </c>
      <c r="B60" s="74"/>
      <c r="C60" s="75" t="s">
        <v>89</v>
      </c>
      <c r="D60" s="76" t="s">
        <v>90</v>
      </c>
      <c r="E60" s="56" t="inlineStr">
        <is>
          <r>
            <rPr>
              <rFont val="Myriad46"/>
              <b val="true"/>
              <i val="false"/>
              <strike val="false"/>
              <color rgb="FFFF00FF"/>
              <sz val="72"/>
              <u val="none"/>
            </rPr>
            <t xml:space="preserve">1</t>
          </r>
        </is>
      </c>
      <c r="F60" s="59">
        <v>450</v>
      </c>
      <c r="G60" s="77">
        <f>F60*E60</f>
        <v>450</v>
      </c>
      <c r="H60" s="82"/>
      <c r="I60" s="82"/>
      <c r="J60" s="82"/>
      <c r="K60" s="2"/>
      <c r="L60" s="2"/>
      <c r="M60" s="2"/>
      <c r="N60" s="2"/>
      <c r="O60" s="2"/>
      <c r="P60" s="2"/>
    </row>
    <row r="61" spans="1:26" customHeight="1" ht="267" s="2" customFormat="1">
      <c r="A61" s="142" t="s">
        <v>91</v>
      </c>
      <c r="B61" s="121"/>
      <c r="C61" s="121" t="s">
        <v>92</v>
      </c>
      <c r="D61" s="87" t="s">
        <v>93</v>
      </c>
      <c r="E61" s="89" t="inlineStr">
        <is>
          <r>
            <rPr>
              <rFont val="Myriad46"/>
              <b val="true"/>
              <i val="false"/>
              <strike val="false"/>
              <color rgb="FFFF00FF"/>
              <sz val="72"/>
              <u val="none"/>
            </rPr>
            <t xml:space="preserve">1</t>
          </r>
        </is>
      </c>
      <c r="F61" s="91">
        <v>490</v>
      </c>
      <c r="G61" s="123">
        <f>E61*F61</f>
        <v>490</v>
      </c>
      <c r="H61" s="82"/>
      <c r="I61" s="82"/>
      <c r="J61" s="82"/>
      <c r="K61" s="2"/>
      <c r="L61" s="2"/>
      <c r="M61" s="2"/>
      <c r="N61" s="2"/>
      <c r="O61" s="2"/>
      <c r="P61" s="2"/>
    </row>
    <row r="62" spans="1:26" customHeight="1" ht="64.5"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hidden="true" s="2" customFormat="1">
      <c r="A64" s="56" t="s">
        <v>97</v>
      </c>
      <c r="B64" s="83"/>
      <c r="C64" s="39" t="s">
        <v>98</v>
      </c>
      <c r="D64" s="86" t="s">
        <v>99</v>
      </c>
      <c r="E64" s="84">
        <v>0</v>
      </c>
      <c r="F64" s="59">
        <v>350</v>
      </c>
      <c r="G64" s="85">
        <f>SUM(F64*E64)</f>
        <v>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s="2" customFormat="1">
      <c r="A66" s="54"/>
      <c r="B66" s="65"/>
      <c r="C66" s="56" t="s">
        <v>103</v>
      </c>
      <c r="D66" s="66" t="s">
        <v>104</v>
      </c>
      <c r="E66" s="67" t="inlineStr">
        <is>
          <r>
            <rPr>
              <rFont val="Myriad46"/>
              <b val="true"/>
              <i val="false"/>
              <strike val="false"/>
              <color rgb="FFFF00FF"/>
              <sz val="72"/>
              <u val="none"/>
            </rPr>
            <t xml:space="preserve">1</t>
          </r>
        </is>
      </c>
      <c r="F66" s="63">
        <v>85</v>
      </c>
      <c r="G66" s="68">
        <f>F66*E66</f>
        <v>85</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s="2" customFormat="1">
      <c r="A69" s="131"/>
      <c r="B69" s="134"/>
      <c r="C69" s="137" t="s">
        <v>107</v>
      </c>
      <c r="D69" s="139" t="s">
        <v>108</v>
      </c>
      <c r="E69" s="106" t="inlineStr">
        <is>
          <r>
            <rPr>
              <rFont val="Myriad46"/>
              <b val="true"/>
              <i val="false"/>
              <strike val="false"/>
              <color rgb="FFFF00FF"/>
              <sz val="72"/>
              <u val="none"/>
            </rPr>
            <t xml:space="preserve">1</t>
          </r>
        </is>
      </c>
      <c r="F69" s="113">
        <v>650</v>
      </c>
      <c r="G69" s="116">
        <f>F69*E69</f>
        <v>650</v>
      </c>
      <c r="H69" s="82"/>
      <c r="I69" s="82"/>
      <c r="J69" s="82"/>
      <c r="K69" s="2"/>
      <c r="L69" s="2"/>
      <c r="M69" s="2"/>
      <c r="N69" s="2"/>
      <c r="O69" s="2"/>
      <c r="P69" s="2"/>
      <c r="Y69" s="17"/>
      <c r="Z69" s="18"/>
    </row>
    <row r="70" spans="1:26" customHeight="1" ht="199.5" s="2" customFormat="1">
      <c r="A70" s="132"/>
      <c r="B70" s="135"/>
      <c r="C70" s="137"/>
      <c r="D70" s="140"/>
      <c r="E70" s="107"/>
      <c r="F70" s="114"/>
      <c r="G70" s="116"/>
      <c r="H70" s="82"/>
      <c r="I70" s="82"/>
      <c r="J70" s="82"/>
      <c r="K70" s="2"/>
      <c r="L70" s="2"/>
      <c r="M70" s="2"/>
      <c r="N70" s="2"/>
      <c r="O70" s="2"/>
      <c r="P70" s="2"/>
      <c r="Y70" s="17"/>
      <c r="Z70" s="18"/>
    </row>
    <row r="71" spans="1:26" customHeight="1" ht="37.5" s="2" customFormat="1">
      <c r="A71" s="132"/>
      <c r="B71" s="135"/>
      <c r="C71" s="137"/>
      <c r="D71" s="140"/>
      <c r="E71" s="107"/>
      <c r="F71" s="114"/>
      <c r="G71" s="110"/>
      <c r="H71" s="82"/>
      <c r="I71" s="82"/>
      <c r="J71" s="82"/>
      <c r="K71" s="2"/>
      <c r="L71" s="2"/>
      <c r="M71" s="2"/>
      <c r="N71" s="2"/>
      <c r="O71" s="2"/>
      <c r="P71" s="2"/>
      <c r="Y71" s="17"/>
      <c r="Z71" s="18"/>
    </row>
    <row r="72" spans="1:26" customHeight="1" ht="395.25" s="2" customFormat="1">
      <c r="A72" s="133"/>
      <c r="B72" s="136"/>
      <c r="C72" s="138"/>
      <c r="D72" s="141"/>
      <c r="E72" s="112"/>
      <c r="F72" s="115"/>
      <c r="G72" s="110"/>
      <c r="H72" s="82"/>
      <c r="I72" s="82"/>
      <c r="J72" s="82"/>
      <c r="K72" s="2"/>
      <c r="L72" s="2"/>
      <c r="M72" s="2"/>
      <c r="N72" s="2"/>
      <c r="O72" s="2"/>
      <c r="P72" s="2"/>
      <c r="Y72" s="17"/>
      <c r="Z72" s="18"/>
    </row>
    <row r="73" spans="1:26" customHeight="1" ht="300" s="2" customFormat="1">
      <c r="A73" s="144" t="s">
        <v>109</v>
      </c>
      <c r="B73" s="146"/>
      <c r="C73" s="148" t="s">
        <v>110</v>
      </c>
      <c r="D73" s="150" t="s">
        <v>111</v>
      </c>
      <c r="E73" s="93" t="inlineStr">
        <is>
          <r>
            <rPr>
              <rFont val="Myriad46"/>
              <b val="true"/>
              <i val="false"/>
              <strike val="false"/>
              <color rgb="FFFF00FF"/>
              <sz val="72"/>
              <u val="none"/>
            </rPr>
            <t xml:space="preserve">1</t>
          </r>
        </is>
      </c>
      <c r="F73" s="95">
        <v>270</v>
      </c>
      <c r="G73" s="97">
        <f>F73*E73</f>
        <v>270</v>
      </c>
      <c r="H73" s="82"/>
      <c r="I73" s="82"/>
      <c r="J73" s="82"/>
      <c r="K73" s="2"/>
      <c r="L73" s="2"/>
      <c r="M73" s="2"/>
      <c r="N73" s="2"/>
      <c r="O73" s="2"/>
      <c r="P73" s="2"/>
    </row>
    <row r="74" spans="1:26" customHeight="1" ht="405" s="2" customFormat="1">
      <c r="A74" s="145"/>
      <c r="B74" s="147"/>
      <c r="C74" s="149"/>
      <c r="D74" s="151"/>
      <c r="E74" s="94"/>
      <c r="F74" s="96"/>
      <c r="G74" s="98"/>
      <c r="H74" s="82"/>
      <c r="I74" s="82"/>
      <c r="J74" s="82"/>
      <c r="K74" s="2"/>
      <c r="L74" s="2"/>
      <c r="M74" s="2"/>
      <c r="N74" s="2"/>
      <c r="O74" s="2"/>
      <c r="P74" s="2"/>
    </row>
    <row r="75" spans="1:26" customHeight="1" ht="281.25" hidden="true" s="2" customFormat="1">
      <c r="A75" s="69" t="s">
        <v>112</v>
      </c>
      <c r="B75" s="70"/>
      <c r="C75" s="71" t="s">
        <v>113</v>
      </c>
      <c r="D75" s="53" t="s">
        <v>114</v>
      </c>
      <c r="E75" s="72">
        <v>0</v>
      </c>
      <c r="F75" s="57">
        <v>220</v>
      </c>
      <c r="G75" s="68">
        <f>F75*E75</f>
        <v>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6462</v>
      </c>
      <c r="B80" s="102">
        <f>0.2*G80</f>
        <v>1077</v>
      </c>
      <c r="C80" s="103"/>
      <c r="D80" s="44" t="e">
        <f>F80*E80</f>
        <v>#REF!</v>
      </c>
      <c r="E80" s="45" t="e">
        <f>G77+G76+G75+#REF!+G73+G69+G67+G66+G65+#REF!+#REF!+#REF!+#REF!+G63+G61+G60+#REF!+#REF!+#REF!+#REF!+#REF!+#REF!+#REF!+#REF!+#REF!+#REF!+#REF!+G58+G56+#REF!+#REF!+#REF!+#REF!+#REF!+#REF!+#REF!+#REF!+G54+G52+G50+G48+G46+G44+G42+G40+G34+#REF!+#REF!+#REF!+#REF!+#REF!</f>
        <v>#REF!</v>
      </c>
      <c r="F80" s="46">
        <v>0</v>
      </c>
      <c r="G80" s="32">
        <f>SUM(G34:G77)</f>
        <v>5385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