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emf" ContentType="application/octet-stream"/>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<sst xmlns="http://schemas.openxmlformats.org/spreadsheetml/2006/main" uniqueCount="169">
  <si>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</si>
  <si>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</si>
  <si>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</si>
  <si>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</si>
  <si>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</si>
  <si>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</si>
  <si>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</si>
  <si>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</si>
  <si>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</si>
  <si>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</si>
  <si>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05 janvier 2024</t>
  </si>
  <si>
    <t>Devis 20240105 DLA</t>
  </si>
  <si>
    <r>
      <rPr>
        <rFont val="Myriad46"/>
        <b val="true"/>
        <i val="false"/>
        <strike val="false"/>
        <color rgb="FFFF0000"/>
        <sz val="90"/>
        <u val="none"/>
      </rPr>
      <t xml:space="preserve">WIPAK </t>
    </r>
    <r>
      <rPr>
        <rFont val="Myriad46"/>
        <b val="false"/>
        <i val="false"/>
        <strike val="false"/>
        <color rgb="FFFF0000"/>
        <sz val="68"/>
        <u val="none"/>
      </rPr>
      <t xml:space="preserve">59
ZONE DES BOIS
59166 BOUSBECQUE
</t>
    </r>
    <r>
      <rPr>
        <rFont val="Myriad46"/>
        <b val="false"/>
        <i val="false"/>
        <strike val="false"/>
        <color rgb="FF000000"/>
        <sz val="68"/>
        <u val="none"/>
      </rPr>
      <t xml:space="preserve">à l'attention de </t>
    </r>
    <r>
      <rPr>
        <rFont val="Myriad46"/>
        <b val="true"/>
        <i val="false"/>
        <strike val="false"/>
        <color rgb="FFFF0000"/>
        <sz val="68"/>
        <u val="none"/>
      </rPr>
      <t xml:space="preserve">Mr MARECAUX LAURENT
</t>
    </r>
    <r>
      <rPr>
        <rFont val="Myriad46"/>
        <b val="false"/>
        <i val="false"/>
        <strike val="false"/>
        <color rgb="FF000000"/>
        <sz val="68"/>
        <u val="none"/>
      </rPr>
      <t xml:space="preserve">Email: </t>
    </r>
    <r>
      <rPr>
        <rFont val="Myriad46"/>
        <b val="false"/>
        <i val="false"/>
        <strike val="false"/>
        <color rgb="FF0000FF"/>
        <sz val="68"/>
        <u val="single"/>
      </rPr>
      <t xml:space="preserve">laurent.marecaux@wipak.com
</t>
    </r>
    <r>
      <rPr>
        <rFont val="Myriad46"/>
        <b val="false"/>
        <i val="false"/>
        <strike val="false"/>
        <color rgb="FF000000"/>
        <sz val="68"/>
        <u val="none"/>
      </rPr>
      <t xml:space="preserve">Tel: </t>
    </r>
    <r>
      <rPr>
        <rFont val="Myriad46"/>
        <b val="false"/>
        <i val="false"/>
        <strike val="false"/>
        <color rgb="FFFF0000"/>
        <sz val="68"/>
        <u val="none"/>
      </rPr>
      <t xml:space="preserve">0672039738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</si>
  <si>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</si>
  <si>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</si>
  <si>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</si>
  <si>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</si>
  <si>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</si>
  <si>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</si>
  <si>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</si>
  <si>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</si>
  <si>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</si>
  <si>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</si>
  <si>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</si>
  <si>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</si>
  <si>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</si>
  <si>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</si>
  <si>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</si>
  <si>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</si>
  <si>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</si>
  <si>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</si>
  <si>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</si>
  <si>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</si>
  <si>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</si>
  <si>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</si>
  <si>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</si>
  <si>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</si>
  <si>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</si>
  <si>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</si>
  <si>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</si>
  <si>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</si>
  <si>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</si>
  <si>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</si>
  <si>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</si>
  <si>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</si>
  <si>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</si>
  <si>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</si>
  <si>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</si>
  <si>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</si>
  <si>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</si>
  <si>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</si>
  <si>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</si>
  <si>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</si>
  <si>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100X30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</si>
  <si>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</si>
  <si>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</si>
  <si>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</si>
  <si>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</si>
  <si>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</si>
  <si>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</si>
  <si>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rPr>
        <rFont val="Myriad46"/>
        <b val="false"/>
        <i val="false"/>
        <strike val="false"/>
        <color rgb="FF000000"/>
        <sz val="48"/>
        <u val="none"/>
      </rPr>
      <t xml:space="preserve">PC</t>
    </r>
    <r>
      <rPr>
        <rFont val="Myriad46"/>
        <b val="false"/>
        <i val="false"/>
        <strike val="false"/>
        <color rgb="FFFF0000"/>
        <sz val="48"/>
        <u val="none"/>
      </rPr>
      <t xml:space="preserve">10</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</si>
  <si>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</si>
  <si>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r>
      <rPr>
        <rFont val="Myriad46"/>
        <b val="true"/>
        <i val="false"/>
        <strike val="false"/>
        <color rgb="FFFF00FF"/>
        <sz val="72"/>
        <u val="none"/>
      </rPr>
      <t xml:space="preserve">1</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</si>
  <si>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</si>
  <si>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</si>
  <si>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</si>
  <si>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</si>
  <si>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</si>
  <si>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</si>
  <si>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</si>
  <si>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</si>
  <si>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</si>
  <si>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</si>
  <si>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</si>
  <si>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</si>
  <si>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</si>
  <si>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</si>
  <si>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</si>
  <si>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</si>
  <si>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</si>
  <si>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</si>
  <si>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</si>
  <si>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</si>
  <si>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</si>
  <si>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</si>
  <si>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6024</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</si>
  <si>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6024 Vert signalisation</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</si>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</sst>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95f8a66adc1049efe8f31586b0318270.emf"/><Relationship Id="rId4" Type="http://schemas.openxmlformats.org/officeDocument/2006/relationships/image" Target="../media/3957dc7a2f93af2f97eb26bc56cb5e57.jpe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771525</xdr:colOff>
      <xdr:row>74</xdr:row>
      <xdr:rowOff>361950</xdr:rowOff>
    </xdr:from>
    <xdr:ext cx="4038600" cy="2514600"/>
    <xdr:pic>
      <xdr:nvPicPr>
        <xdr:cNvPr id="3" name="Image 361"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2" name="Dome" descr="Dom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WIPAK 59
ZONE DES BOIS
59166 BOUSBECQUE
à l'attention de Mr MARECAUX LAURENT
Email: laurent.marecaux@wipak.com
Tel: 0672039738</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vendredi 05 janvier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20240105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WIPAK </t>
          </r>
          <r>
            <rPr>
              <rFont val="Myriad46"/>
              <b val="false"/>
              <i val="false"/>
              <strike val="false"/>
              <color rgb="FFFF0000"/>
              <sz val="68"/>
              <u val="none"/>
            </rPr>
            <t xml:space="preserve">59
ZONE DES BOIS
59166 BOUSBECQUE
</t>
          </r>
          <r>
            <rPr>
              <rFont val="Myriad46"/>
              <b val="false"/>
              <i val="false"/>
              <strike val="false"/>
              <color rgb="FF000000"/>
              <sz val="68"/>
              <u val="none"/>
            </rPr>
            <t xml:space="preserve">à l'attention de </t>
          </r>
          <r>
            <rPr>
              <rFont val="Myriad46"/>
              <b val="true"/>
              <i val="false"/>
              <strike val="false"/>
              <color rgb="FFFF0000"/>
              <sz val="68"/>
              <u val="none"/>
            </rPr>
            <t xml:space="preserve">Mr MARECAUX LAURENT
</t>
          </r>
          <r>
            <rPr>
              <rFont val="Myriad46"/>
              <b val="false"/>
              <i val="false"/>
              <strike val="false"/>
              <color rgb="FF000000"/>
              <sz val="68"/>
              <u val="none"/>
            </rPr>
            <t xml:space="preserve">Email: </t>
          </r>
          <r>
            <rPr>
              <rFont val="Myriad46"/>
              <b val="false"/>
              <i val="false"/>
              <strike val="false"/>
              <color rgb="FF0000FF"/>
              <sz val="68"/>
              <u val="single"/>
            </rPr>
            <t xml:space="preserve">laurent.marecaux@wipak.com
</t>
          </r>
          <r>
            <rPr>
              <rFont val="Myriad46"/>
              <b val="false"/>
              <i val="false"/>
              <strike val="false"/>
              <color rgb="FF000000"/>
              <sz val="68"/>
              <u val="none"/>
            </rPr>
            <t xml:space="preserve">Tel: </t>
          </r>
          <r>
            <rPr>
              <rFont val="Myriad46"/>
              <b val="false"/>
              <i val="false"/>
              <strike val="false"/>
              <color rgb="FFFF0000"/>
              <sz val="68"/>
              <u val="none"/>
            </rPr>
            <t xml:space="preserve">0672039738</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100X30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s="2" customFormat="1">
      <c r="A41" s="117" t="s">
        <v>59</v>
      </c>
      <c r="B41" s="135"/>
      <c r="C41" s="157" t="inlineStr">
        <is>
          <r>
            <rPr>
              <rFont val="Myriad46"/>
              <b val="false"/>
              <i val="false"/>
              <strike val="false"/>
              <color rgb="FF000000"/>
              <sz val="48"/>
              <u val="none"/>
            </rPr>
            <t xml:space="preserve">PC</t>
          </r>
          <r>
            <rPr>
              <rFont val="Myriad46"/>
              <b val="false"/>
              <i val="false"/>
              <strike val="false"/>
              <color rgb="FFFF0000"/>
              <sz val="48"/>
              <u val="none"/>
            </rPr>
            <t xml:space="preserve">10</t>
          </r>
        </is>
      </c>
      <c r="D41" s="108" t="s">
        <v>61</v>
      </c>
      <c r="E41" s="108" t="inlineStr">
        <is>
          <r>
            <rPr>
              <rFont val="Myriad46"/>
              <b val="true"/>
              <i val="false"/>
              <strike val="false"/>
              <color rgb="FFFF00FF"/>
              <sz val="72"/>
              <u val="none"/>
            </rPr>
            <t xml:space="preserve">1</t>
          </r>
        </is>
      </c>
      <c r="F41" s="112">
        <v>380</v>
      </c>
      <c r="G41" s="133">
        <f>F41*E41</f>
        <v>380</v>
      </c>
      <c r="H41" s="100"/>
      <c r="I41" s="100"/>
      <c r="J41" s="100"/>
    </row>
    <row r="42" spans="1:22" customHeight="1" ht="120" s="2" customFormat="1">
      <c r="A42" s="118"/>
      <c r="B42" s="136"/>
      <c r="C42" s="158"/>
      <c r="D42" s="109"/>
      <c r="E42" s="109"/>
      <c r="F42" s="113"/>
      <c r="G42" s="134"/>
      <c r="H42" s="100"/>
      <c r="I42" s="100"/>
      <c r="J42" s="100"/>
    </row>
    <row r="43" spans="1:22" customHeight="1" ht="120" hidden="true" s="2" customFormat="1">
      <c r="A43" s="117" t="s">
        <v>63</v>
      </c>
      <c r="B43" s="135"/>
      <c r="C43" s="123" t="s">
        <v>64</v>
      </c>
      <c r="D43" s="108" t="s">
        <v>65</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66</v>
      </c>
      <c r="B45" s="135"/>
      <c r="C45" s="123" t="s">
        <v>67</v>
      </c>
      <c r="D45" s="108" t="s">
        <v>68</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69</v>
      </c>
      <c r="B47" s="135"/>
      <c r="C47" s="157" t="s">
        <v>70</v>
      </c>
      <c r="D47" s="108" t="s">
        <v>71</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72</v>
      </c>
      <c r="B49" s="135"/>
      <c r="C49" s="123" t="s">
        <v>73</v>
      </c>
      <c r="D49" s="108" t="s">
        <v>74</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75</v>
      </c>
      <c r="B51" s="135"/>
      <c r="C51" s="123" t="s">
        <v>76</v>
      </c>
      <c r="D51" s="108" t="s">
        <v>77</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78</v>
      </c>
      <c r="B53" s="135"/>
      <c r="C53" s="123" t="s">
        <v>79</v>
      </c>
      <c r="D53" s="108" t="s">
        <v>80</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81</v>
      </c>
      <c r="B55" s="135"/>
      <c r="C55" s="123" t="s">
        <v>82</v>
      </c>
      <c r="D55" s="108" t="s">
        <v>83</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84</v>
      </c>
      <c r="B57" s="135"/>
      <c r="C57" s="123" t="s">
        <v>85</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6024 Vert signalisation</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s="2" customFormat="1">
      <c r="A71" s="117" t="s">
        <v>123</v>
      </c>
      <c r="B71" s="117"/>
      <c r="C71" s="117" t="s">
        <v>124</v>
      </c>
      <c r="D71" s="108" t="s">
        <v>125</v>
      </c>
      <c r="E71" s="110" t="inlineStr">
        <is>
          <r>
            <rPr>
              <rFont val="Myriad46"/>
              <b val="true"/>
              <i val="false"/>
              <strike val="false"/>
              <color rgb="FFFF00FF"/>
              <sz val="72"/>
              <u val="none"/>
            </rPr>
            <t xml:space="preserve">1</t>
          </r>
        </is>
      </c>
      <c r="F71" s="112">
        <v>500</v>
      </c>
      <c r="G71" s="114">
        <f>SUM(F71*E71)</f>
        <v>500</v>
      </c>
      <c r="H71" s="100"/>
      <c r="I71" s="100"/>
      <c r="J71" s="100"/>
    </row>
    <row r="72" spans="1:22" customHeight="1" ht="120"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s="2" customFormat="1">
      <c r="A75" s="117" t="s">
        <v>129</v>
      </c>
      <c r="B75" s="117"/>
      <c r="C75" s="123" t="s">
        <v>130</v>
      </c>
      <c r="D75" s="131" t="s">
        <v>131</v>
      </c>
      <c r="E75" s="110" t="inlineStr">
        <is>
          <r>
            <rPr>
              <rFont val="Myriad46"/>
              <b val="true"/>
              <i val="false"/>
              <strike val="false"/>
              <color rgb="FFFF00FF"/>
              <sz val="72"/>
              <u val="none"/>
            </rPr>
            <t xml:space="preserve">1</t>
          </r>
        </is>
      </c>
      <c r="F75" s="129">
        <v>350</v>
      </c>
      <c r="G75" s="114">
        <f>SUM(F75*E75)</f>
        <v>350</v>
      </c>
      <c r="H75" s="100"/>
      <c r="I75" s="100"/>
      <c r="J75" s="100"/>
    </row>
    <row r="76" spans="1:22" customHeight="1" ht="120" s="2" customFormat="1">
      <c r="A76" s="118"/>
      <c r="B76" s="118"/>
      <c r="C76" s="124"/>
      <c r="D76" s="109"/>
      <c r="E76" s="111"/>
      <c r="F76" s="130"/>
      <c r="G76" s="115"/>
      <c r="H76" s="100"/>
      <c r="I76" s="100"/>
      <c r="J76" s="100"/>
    </row>
    <row r="77" spans="1:22" customHeight="1" ht="264"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3774</v>
      </c>
      <c r="B85" s="106">
        <f>0.2*G85</f>
        <v>629</v>
      </c>
      <c r="C85" s="107"/>
      <c r="D85" s="44" t="e">
        <f>F85*E85</f>
        <v>#REF!</v>
      </c>
      <c r="E85" s="45" t="e">
        <f>G82+G81+G80+#REF!+G78+#REF!+#REF!+#REF!+#REF!+G77+G75+G73+G71+#REF!+#REF!+G70+G69+G68+G67+G66+G65+G64+G63+G62+G61+G60+G59+G57+#REF!+#REF!+#REF!+#REF!+#REF!+#REF!+#REF!+#REF!+#REF!+G55+G53+G51+G49+G47+G45+G43+G41+#REF!+#REF!+G34+#REF!+#REF!+#REF!</f>
        <v>#REF!</v>
      </c>
      <c r="F85" s="46">
        <v>0</v>
      </c>
      <c r="G85" s="32">
        <f>SUM(G34:G82)</f>
        <v>3145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