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<sst xmlns="http://schemas.openxmlformats.org/spreadsheetml/2006/main" uniqueCount="169">
  <si>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</si>
  <si>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</si>
  <si>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</si>
  <si>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</si>
  <si>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</si>
  <si>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</si>
  <si>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</si>
  <si>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</si>
  <si>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</si>
  <si>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</si>
  <si>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05 janvier 2024</t>
  </si>
  <si>
    <t>Devis 20240105 DLA</t>
  </si>
  <si>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</si>
  <si>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</si>
  <si>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</si>
  <si>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</si>
  <si>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</si>
  <si>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</si>
  <si>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</si>
  <si>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</si>
  <si>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</si>
  <si>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</si>
  <si>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</si>
  <si>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</si>
  <si>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</si>
  <si>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</si>
  <si>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</si>
  <si>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</si>
  <si>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</si>
  <si>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</si>
  <si>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</si>
  <si>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</si>
  <si>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</si>
  <si>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</si>
  <si>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</si>
  <si>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</si>
  <si>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</si>
  <si>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</si>
  <si>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</si>
  <si>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</si>
  <si>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</si>
  <si>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</si>
  <si>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</si>
  <si>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</si>
  <si>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</si>
  <si>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</si>
  <si>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</si>
  <si>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</si>
  <si>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</si>
  <si>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</si>
  <si>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</si>
  <si>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</si>
  <si>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</si>
  <si>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100X30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</si>
  <si>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</si>
  <si>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</si>
  <si>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</si>
  <si>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</si>
  <si>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</si>
  <si>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</si>
  <si>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</si>
  <si>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</si>
  <si>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</si>
  <si>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</si>
  <si>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</si>
  <si>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</si>
  <si>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</si>
  <si>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</si>
  <si>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</si>
  <si>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</si>
  <si>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</si>
  <si>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</si>
  <si>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</si>
  <si>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</si>
  <si>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</si>
  <si>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</si>
  <si>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</si>
  <si>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</si>
  <si>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</si>
  <si>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</si>
  <si>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</si>
  <si>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</si>
  <si>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</si>
  <si>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</si>
  <si>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6024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</si>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</sst>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95f8a66adc1049efe8f31586b0318270.emf"/><Relationship Id="rId4" Type="http://schemas.openxmlformats.org/officeDocument/2006/relationships/image" Target="../media/3957dc7a2f93af2f97eb26bc56cb5e57.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WIPAK 59
ZONE DES BOIS
59166 BOUSBECQUE
à l'attention de Mr MARECAUX LAURENT
Email: laurent.marecaux@wipak.com
Tel: 0672039738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05 janvier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20240105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WIPAK </t>
          </r>
          <r>
            <rPr>
              <rFont val="Myriad46"/>
              <b val="false"/>
              <i val="false"/>
              <strike val="false"/>
              <color rgb="FFFF0000"/>
              <sz val="68"/>
              <u val="none"/>
            </rPr>
            <t xml:space="preserve">59
ZONE DES BOIS
59166 BOUSBECQUE
</t>
          </r>
          <r>
            <rPr>
              <rFont val="Myriad46"/>
              <b val="false"/>
              <i val="false"/>
              <strike val="false"/>
              <color rgb="FF000000"/>
              <sz val="68"/>
              <u val="none"/>
            </rPr>
            <t xml:space="preserve">à l'attention de </t>
          </r>
          <r>
            <rPr>
              <rFont val="Myriad46"/>
              <b val="true"/>
              <i val="false"/>
              <strike val="false"/>
              <color rgb="FFFF0000"/>
              <sz val="68"/>
              <u val="none"/>
            </rPr>
            <t xml:space="preserve">Mr MARECAUX LAURENT
</t>
          </r>
          <r>
            <rPr>
              <rFont val="Myriad46"/>
              <b val="false"/>
              <i val="false"/>
              <strike val="false"/>
              <color rgb="FF000000"/>
              <sz val="68"/>
              <u val="none"/>
            </rPr>
            <t xml:space="preserve">Email: </t>
          </r>
          <r>
            <rPr>
              <rFont val="Myriad46"/>
              <b val="false"/>
              <i val="false"/>
              <strike val="false"/>
              <color rgb="FF0000FF"/>
              <sz val="68"/>
              <u val="single"/>
            </rPr>
            <t xml:space="preserve">laurent.marecaux@wipak.com
</t>
          </r>
          <r>
            <rPr>
              <rFont val="Myriad46"/>
              <b val="false"/>
              <i val="false"/>
              <strike val="false"/>
              <color rgb="FF000000"/>
              <sz val="68"/>
              <u val="none"/>
            </rPr>
            <t xml:space="preserve">Tel: </t>
          </r>
          <r>
            <rPr>
              <rFont val="Myriad46"/>
              <b val="false"/>
              <i val="false"/>
              <strike val="false"/>
              <color rgb="FFFF0000"/>
              <sz val="68"/>
              <u val="none"/>
            </rPr>
            <t xml:space="preserve">0672039738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100X30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6024 Vert signalisation</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s="2" customFormat="1">
      <c r="A71" s="117" t="s">
        <v>123</v>
      </c>
      <c r="B71" s="117"/>
      <c r="C71" s="117" t="s">
        <v>124</v>
      </c>
      <c r="D71" s="108" t="s">
        <v>125</v>
      </c>
      <c r="E71" s="110" t="inlineStr">
        <is>
          <r>
            <rPr>
              <rFont val="Myriad46"/>
              <b val="true"/>
              <i val="false"/>
              <strike val="false"/>
              <color rgb="FFFF00FF"/>
              <sz val="72"/>
              <u val="none"/>
            </rPr>
            <t xml:space="preserve">1</t>
          </r>
        </is>
      </c>
      <c r="F71" s="112">
        <v>500</v>
      </c>
      <c r="G71" s="114">
        <f>SUM(F71*E71)</f>
        <v>500</v>
      </c>
      <c r="H71" s="100"/>
      <c r="I71" s="100"/>
      <c r="J71" s="100"/>
    </row>
    <row r="72" spans="1:22" customHeight="1" ht="120"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s="2" customFormat="1">
      <c r="A75" s="117" t="s">
        <v>129</v>
      </c>
      <c r="B75" s="117"/>
      <c r="C75" s="123" t="s">
        <v>130</v>
      </c>
      <c r="D75" s="131" t="s">
        <v>131</v>
      </c>
      <c r="E75" s="110" t="inlineStr">
        <is>
          <r>
            <rPr>
              <rFont val="Myriad46"/>
              <b val="true"/>
              <i val="false"/>
              <strike val="false"/>
              <color rgb="FFFF00FF"/>
              <sz val="72"/>
              <u val="none"/>
            </rPr>
            <t xml:space="preserve">1</t>
          </r>
        </is>
      </c>
      <c r="F75" s="129">
        <v>350</v>
      </c>
      <c r="G75" s="114">
        <f>SUM(F75*E75)</f>
        <v>350</v>
      </c>
      <c r="H75" s="100"/>
      <c r="I75" s="100"/>
      <c r="J75" s="100"/>
    </row>
    <row r="76" spans="1:22" customHeight="1" ht="120" s="2" customFormat="1">
      <c r="A76" s="118"/>
      <c r="B76" s="118"/>
      <c r="C76" s="124"/>
      <c r="D76" s="109"/>
      <c r="E76" s="111"/>
      <c r="F76" s="130"/>
      <c r="G76" s="115"/>
      <c r="H76" s="100"/>
      <c r="I76" s="100"/>
      <c r="J76" s="100"/>
    </row>
    <row r="77" spans="1:22" customHeight="1" ht="264"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3318</v>
      </c>
      <c r="B85" s="106">
        <f>0.2*G85</f>
        <v>553</v>
      </c>
      <c r="C85" s="107"/>
      <c r="D85" s="44" t="e">
        <f>F85*E85</f>
        <v>#REF!</v>
      </c>
      <c r="E85" s="45" t="e">
        <f>G82+G81+G80+#REF!+G78+#REF!+#REF!+#REF!+#REF!+G77+G75+G73+G71+#REF!+#REF!+G70+G69+G68+G67+G66+G65+G64+G63+G62+G61+G60+G59+G57+#REF!+#REF!+#REF!+#REF!+#REF!+#REF!+#REF!+#REF!+#REF!+G55+G53+G51+G49+G47+G45+G43+G41+#REF!+#REF!+G34+#REF!+#REF!+#REF!</f>
        <v>#REF!</v>
      </c>
      <c r="F85" s="46">
        <v>0</v>
      </c>
      <c r="G85" s="32">
        <f>SUM(G34:G82)</f>
        <v>2765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