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emf" ContentType="application/octet-stream"/>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<sst xmlns="http://schemas.openxmlformats.org/spreadsheetml/2006/main" uniqueCount="169">
  <si>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</si>
  <si>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</si>
  <si>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</si>
  <si>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</si>
  <si>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</si>
  <si>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</si>
  <si>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</si>
  <si>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</si>
  <si>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</si>
  <si>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</si>
  <si>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05 janvier 2024</t>
  </si>
  <si>
    <t>Devis 20240105 DLA</t>
  </si>
  <si>
    <r>
      <rPr>
        <rFont val="Myriad46"/>
        <b val="true"/>
        <i val="false"/>
        <strike val="false"/>
        <color rgb="FFFF0000"/>
        <sz val="90"/>
        <u val="none"/>
      </rPr>
      <t xml:space="preserve">WIPAK </t>
    </r>
    <r>
      <rPr>
        <rFont val="Myriad46"/>
        <b val="false"/>
        <i val="false"/>
        <strike val="false"/>
        <color rgb="FFFF0000"/>
        <sz val="68"/>
        <u val="none"/>
      </rPr>
      <t xml:space="preserve">59
ZONE DES BOIS
59166 BOUSBECQUE
</t>
    </r>
    <r>
      <rPr>
        <rFont val="Myriad46"/>
        <b val="false"/>
        <i val="false"/>
        <strike val="false"/>
        <color rgb="FF000000"/>
        <sz val="68"/>
        <u val="none"/>
      </rPr>
      <t xml:space="preserve">à l'attention de </t>
    </r>
    <r>
      <rPr>
        <rFont val="Myriad46"/>
        <b val="true"/>
        <i val="false"/>
        <strike val="false"/>
        <color rgb="FFFF0000"/>
        <sz val="68"/>
        <u val="none"/>
      </rPr>
      <t xml:space="preserve">Mr MARECAUX LAURENT
</t>
    </r>
    <r>
      <rPr>
        <rFont val="Myriad46"/>
        <b val="false"/>
        <i val="false"/>
        <strike val="false"/>
        <color rgb="FF000000"/>
        <sz val="68"/>
        <u val="none"/>
      </rPr>
      <t xml:space="preserve">Email: </t>
    </r>
    <r>
      <rPr>
        <rFont val="Myriad46"/>
        <b val="false"/>
        <i val="false"/>
        <strike val="false"/>
        <color rgb="FF0000FF"/>
        <sz val="68"/>
        <u val="single"/>
      </rPr>
      <t xml:space="preserve">laurent.marecaux@wipak.com
</t>
    </r>
    <r>
      <rPr>
        <rFont val="Myriad46"/>
        <b val="false"/>
        <i val="false"/>
        <strike val="false"/>
        <color rgb="FF000000"/>
        <sz val="68"/>
        <u val="none"/>
      </rPr>
      <t xml:space="preserve">Tel: </t>
    </r>
    <r>
      <rPr>
        <rFont val="Myriad46"/>
        <b val="false"/>
        <i val="false"/>
        <strike val="false"/>
        <color rgb="FFFF0000"/>
        <sz val="68"/>
        <u val="none"/>
      </rPr>
      <t xml:space="preserve">0672039738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</si>
  <si>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</si>
  <si>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</si>
  <si>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</si>
  <si>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</si>
  <si>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</si>
  <si>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</si>
  <si>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</si>
  <si>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</si>
  <si>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</si>
  <si>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</si>
  <si>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</si>
  <si>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</si>
  <si>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</si>
  <si>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</si>
  <si>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</si>
  <si>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</si>
  <si>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</si>
  <si>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</si>
  <si>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</si>
  <si>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</si>
  <si>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</si>
  <si>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</si>
  <si>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</si>
  <si>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</si>
  <si>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</si>
  <si>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</si>
  <si>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</si>
  <si>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</si>
  <si>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</si>
  <si>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</si>
  <si>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</si>
  <si>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</si>
  <si>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</si>
  <si>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</si>
  <si>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</si>
  <si>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</si>
  <si>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</si>
  <si>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</si>
  <si>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</si>
  <si>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</si>
  <si>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UVD6-</t>
    </r>
    <r>
      <rPr>
        <rFont val="Myriad46"/>
        <b val="false"/>
        <i val="false"/>
        <strike val="false"/>
        <color rgb="FFFF0000"/>
        <sz val="48"/>
        <u val="none"/>
      </rPr>
      <t xml:space="preserve">100X30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</si>
  <si>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</si>
  <si>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</si>
  <si>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</si>
  <si>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</si>
  <si>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</si>
  <si>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</si>
  <si>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</si>
  <si>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</si>
  <si>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</si>
  <si>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</si>
  <si>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</si>
  <si>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</si>
  <si>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</si>
  <si>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</si>
  <si>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</si>
  <si>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</si>
  <si>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</si>
  <si>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</si>
  <si>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</si>
  <si>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</si>
  <si>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</si>
  <si>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</si>
  <si>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</si>
  <si>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</si>
  <si>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</si>
  <si>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</si>
  <si>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</si>
  <si>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rPr>
        <rFont val="Myriad46"/>
        <b val="false"/>
        <i val="false"/>
        <strike val="false"/>
        <color rgb="FF000000"/>
        <sz val="48"/>
        <u val="none"/>
      </rPr>
      <t xml:space="preserve">TOL-PER</t>
    </r>
    <r>
      <rPr>
        <rFont val="Myriad46"/>
        <b val="false"/>
        <i val="false"/>
        <strike val="false"/>
        <color rgb="FFFF0000"/>
        <sz val="48"/>
        <u val="none"/>
      </rPr>
      <t xml:space="preserve">10</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</si>
  <si>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</si>
  <si>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true"/>
        <i val="false"/>
        <strike val="false"/>
        <color rgb="FFFF00FF"/>
        <sz val="72"/>
        <u val="none"/>
      </rPr>
      <t xml:space="preserve">1</t>
    </r>
  </si>
  <si>
    <t>PEINTURE</t>
  </si>
  <si>
    <t>RAL 6024</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</si>
  <si>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6024 Vert signalisation</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</si>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</sst>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fbf0281436cb1d7994145e5dcd40ebc4.emf"/><Relationship Id="rId4" Type="http://schemas.openxmlformats.org/officeDocument/2006/relationships/image" Target="../media/eb96f623329e393087a37193119295ec.jpeg"/><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414cea6a5e00773e56f516e28fe2cde8.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771525</xdr:colOff>
      <xdr:row>74</xdr:row>
      <xdr:rowOff>361950</xdr:rowOff>
    </xdr:from>
    <xdr:ext cx="4038600" cy="2514600"/>
    <xdr:pic>
      <xdr:nvPicPr>
        <xdr:cNvPr id="3" name="Image 361"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972300" cy="4762500"/>
    <xdr:pic>
      <xdr:nvPicPr>
        <xdr:cNvPr id="12" name="Dome" descr="Dom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WIPAK 59
ZONE DES BOIS
59166 BOUSBECQUE
à l'attention de Mr MARECAUX LAURENT
Email: laurent.marecaux@wipak.com
Tel: 0672039738</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vendredi 05 janvier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20240105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WIPAK </t>
          </r>
          <r>
            <rPr>
              <rFont val="Myriad46"/>
              <b val="false"/>
              <i val="false"/>
              <strike val="false"/>
              <color rgb="FFFF0000"/>
              <sz val="68"/>
              <u val="none"/>
            </rPr>
            <t xml:space="preserve">59
ZONE DES BOIS
59166 BOUSBECQUE
</t>
          </r>
          <r>
            <rPr>
              <rFont val="Myriad46"/>
              <b val="false"/>
              <i val="false"/>
              <strike val="false"/>
              <color rgb="FF000000"/>
              <sz val="68"/>
              <u val="none"/>
            </rPr>
            <t xml:space="preserve">à l'attention de </t>
          </r>
          <r>
            <rPr>
              <rFont val="Myriad46"/>
              <b val="true"/>
              <i val="false"/>
              <strike val="false"/>
              <color rgb="FFFF0000"/>
              <sz val="68"/>
              <u val="none"/>
            </rPr>
            <t xml:space="preserve">Mr MARECAUX LAURENT
</t>
          </r>
          <r>
            <rPr>
              <rFont val="Myriad46"/>
              <b val="false"/>
              <i val="false"/>
              <strike val="false"/>
              <color rgb="FF000000"/>
              <sz val="68"/>
              <u val="none"/>
            </rPr>
            <t xml:space="preserve">Email: </t>
          </r>
          <r>
            <rPr>
              <rFont val="Myriad46"/>
              <b val="false"/>
              <i val="false"/>
              <strike val="false"/>
              <color rgb="FF0000FF"/>
              <sz val="68"/>
              <u val="single"/>
            </rPr>
            <t xml:space="preserve">laurent.marecaux@wipak.com
</t>
          </r>
          <r>
            <rPr>
              <rFont val="Myriad46"/>
              <b val="false"/>
              <i val="false"/>
              <strike val="false"/>
              <color rgb="FF000000"/>
              <sz val="68"/>
              <u val="none"/>
            </rPr>
            <t xml:space="preserve">Tel: </t>
          </r>
          <r>
            <rPr>
              <rFont val="Myriad46"/>
              <b val="false"/>
              <i val="false"/>
              <strike val="false"/>
              <color rgb="FFFF0000"/>
              <sz val="68"/>
              <u val="none"/>
            </rPr>
            <t xml:space="preserve">0672039738</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UVD6-</t>
          </r>
          <r>
            <rPr>
              <rFont val="Myriad46"/>
              <b val="false"/>
              <i val="false"/>
              <strike val="false"/>
              <color rgb="FFFF0000"/>
              <sz val="48"/>
              <u val="none"/>
            </rPr>
            <t xml:space="preserve">100X30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s="2" customFormat="1">
      <c r="A55" s="125" t="s">
        <v>80</v>
      </c>
      <c r="B55" s="136"/>
      <c r="C55" s="131" t="inlineStr">
        <is>
          <r>
            <rPr>
              <rFont val="Myriad46"/>
              <b val="false"/>
              <i val="false"/>
              <strike val="false"/>
              <color rgb="FF000000"/>
              <sz val="48"/>
              <u val="none"/>
            </rPr>
            <t xml:space="preserve">TOL-PER</t>
          </r>
          <r>
            <rPr>
              <rFont val="Myriad46"/>
              <b val="false"/>
              <i val="false"/>
              <strike val="false"/>
              <color rgb="FFFF0000"/>
              <sz val="48"/>
              <u val="none"/>
            </rPr>
            <t xml:space="preserve">10</t>
          </r>
        </is>
      </c>
      <c r="D55" s="117" t="s">
        <v>82</v>
      </c>
      <c r="E55" s="117" t="inlineStr">
        <is>
          <r>
            <rPr>
              <rFont val="Myriad46"/>
              <b val="true"/>
              <i val="false"/>
              <strike val="false"/>
              <color rgb="FFFF00FF"/>
              <sz val="72"/>
              <u val="none"/>
            </rPr>
            <t xml:space="preserve">1</t>
          </r>
        </is>
      </c>
      <c r="F55" s="110">
        <v>450</v>
      </c>
      <c r="G55" s="119">
        <f>F55*E55</f>
        <v>450</v>
      </c>
      <c r="H55" s="98"/>
      <c r="I55" s="98"/>
      <c r="J55" s="98"/>
      <c r="K55" s="2"/>
      <c r="L55" s="2"/>
      <c r="M55" s="2"/>
    </row>
    <row r="56" spans="1:22" customHeight="1" ht="120"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6024 Vert signalisation</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s="2" customFormat="1">
      <c r="A71" s="125" t="s">
        <v>123</v>
      </c>
      <c r="B71" s="125"/>
      <c r="C71" s="125" t="s">
        <v>124</v>
      </c>
      <c r="D71" s="117" t="s">
        <v>125</v>
      </c>
      <c r="E71" s="108" t="inlineStr">
        <is>
          <r>
            <rPr>
              <rFont val="Myriad46"/>
              <b val="true"/>
              <i val="false"/>
              <strike val="false"/>
              <color rgb="FFFF00FF"/>
              <sz val="72"/>
              <u val="none"/>
            </rPr>
            <t xml:space="preserve">1</t>
          </r>
        </is>
      </c>
      <c r="F71" s="110">
        <v>500</v>
      </c>
      <c r="G71" s="104">
        <f>SUM(F71*E71)</f>
        <v>500</v>
      </c>
      <c r="H71" s="98"/>
      <c r="I71" s="98"/>
      <c r="J71" s="98"/>
      <c r="K71" s="2"/>
      <c r="L71" s="2"/>
      <c r="M71" s="2"/>
    </row>
    <row r="72" spans="1:22" customHeight="1" ht="120"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s="2" customFormat="1">
      <c r="A75" s="125" t="s">
        <v>129</v>
      </c>
      <c r="B75" s="125"/>
      <c r="C75" s="131" t="s">
        <v>130</v>
      </c>
      <c r="D75" s="135" t="s">
        <v>131</v>
      </c>
      <c r="E75" s="108" t="inlineStr">
        <is>
          <r>
            <rPr>
              <rFont val="Myriad46"/>
              <b val="true"/>
              <i val="false"/>
              <strike val="false"/>
              <color rgb="FFFF00FF"/>
              <sz val="72"/>
              <u val="none"/>
            </rPr>
            <t xml:space="preserve">1</t>
          </r>
        </is>
      </c>
      <c r="F75" s="102">
        <v>350</v>
      </c>
      <c r="G75" s="104">
        <f>SUM(F75*E75)</f>
        <v>350</v>
      </c>
      <c r="H75" s="98"/>
      <c r="I75" s="98"/>
      <c r="J75" s="98"/>
      <c r="K75" s="2"/>
      <c r="L75" s="2"/>
      <c r="M75" s="2"/>
    </row>
    <row r="76" spans="1:22" customHeight="1" ht="120" s="2" customFormat="1">
      <c r="A76" s="126"/>
      <c r="B76" s="126"/>
      <c r="C76" s="132"/>
      <c r="D76" s="118"/>
      <c r="E76" s="109"/>
      <c r="F76" s="103"/>
      <c r="G76" s="105"/>
      <c r="H76" s="98"/>
      <c r="I76" s="98"/>
      <c r="J76" s="98"/>
      <c r="K76" s="2"/>
      <c r="L76" s="2"/>
      <c r="M76" s="2"/>
    </row>
    <row r="77" spans="1:22" customHeight="1" ht="264"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3858</v>
      </c>
      <c r="B85" s="113">
        <f>0.2*G85</f>
        <v>643</v>
      </c>
      <c r="C85" s="114"/>
      <c r="D85" s="43" t="e">
        <f>F85*E85</f>
        <v>#REF!</v>
      </c>
      <c r="E85" s="44" t="e">
        <f>G82+G81+G80+#REF!+G78+#REF!+#REF!+#REF!+#REF!+G77+G75+G73+G71+#REF!+#REF!+G70+G69+G68+G67+G66+G65+G64+G63+G62+G61+G60+G59+G57+#REF!+#REF!+#REF!+#REF!+#REF!+#REF!+#REF!+#REF!+#REF!+G55+G53+G51+G49+G47+G45+G43+G41+#REF!+#REF!+G34+#REF!+#REF!+#REF!</f>
        <v>#REF!</v>
      </c>
      <c r="F85" s="45">
        <v>0</v>
      </c>
      <c r="G85" s="31">
        <f>SUM(G34:G82)</f>
        <v>3215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